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Макс\Desktop\Работа\3 Для сайта\"/>
    </mc:Choice>
  </mc:AlternateContent>
  <xr:revisionPtr revIDLastSave="0" documentId="13_ncr:1_{FBF60AB4-CAA4-47FD-BFAC-C7FFF971D6DD}" xr6:coauthVersionLast="47" xr6:coauthVersionMax="47" xr10:uidLastSave="{00000000-0000-0000-0000-000000000000}"/>
  <bookViews>
    <workbookView xWindow="-120" yWindow="-120" windowWidth="29040" windowHeight="15840" firstSheet="6" activeTab="11" xr2:uid="{00000000-000D-0000-FFFF-FFFF00000000}"/>
  </bookViews>
  <sheets>
    <sheet name="январь" sheetId="2" r:id="rId1"/>
    <sheet name="февраль" sheetId="3" r:id="rId2"/>
    <sheet name="март" sheetId="4" r:id="rId3"/>
    <sheet name="апрель" sheetId="1" r:id="rId4"/>
    <sheet name="май" sheetId="5" r:id="rId5"/>
    <sheet name="июнь" sheetId="6" r:id="rId6"/>
    <sheet name="июль" sheetId="7" r:id="rId7"/>
    <sheet name="август" sheetId="8" r:id="rId8"/>
    <sheet name="сентябрь" sheetId="9" r:id="rId9"/>
    <sheet name="октябрь" sheetId="10" r:id="rId10"/>
    <sheet name="ноябрь" sheetId="11" r:id="rId11"/>
    <sheet name="декабрь" sheetId="12" r:id="rId12"/>
  </sheets>
  <definedNames>
    <definedName name="_xlnm.Print_Area" localSheetId="7">август!$B$1:$L$21</definedName>
    <definedName name="_xlnm.Print_Area" localSheetId="3">апрель!$A$1:$K$22</definedName>
    <definedName name="_xlnm.Print_Area" localSheetId="11">декабрь!$B$1:$L$21</definedName>
    <definedName name="_xlnm.Print_Area" localSheetId="6">июль!$B$1:$L$21</definedName>
    <definedName name="_xlnm.Print_Area" localSheetId="5">июнь!$B$1:$L$21</definedName>
    <definedName name="_xlnm.Print_Area" localSheetId="4">май!$A$1:$K$22</definedName>
    <definedName name="_xlnm.Print_Area" localSheetId="10">ноябрь!$B$1:$L$21</definedName>
    <definedName name="_xlnm.Print_Area" localSheetId="9">октябрь!$B$1:$L$21</definedName>
    <definedName name="_xlnm.Print_Area" localSheetId="8">сентябрь!$B$1:$L$21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2" l="1"/>
  <c r="F21" i="12"/>
  <c r="E21" i="12"/>
  <c r="D21" i="12"/>
  <c r="C21" i="12"/>
  <c r="L20" i="12"/>
  <c r="G20" i="12"/>
  <c r="L19" i="12"/>
  <c r="G19" i="12"/>
  <c r="L18" i="12"/>
  <c r="G18" i="12"/>
  <c r="L17" i="12"/>
  <c r="G17" i="12"/>
  <c r="L16" i="12"/>
  <c r="G16" i="12"/>
  <c r="L15" i="12"/>
  <c r="G15" i="12"/>
  <c r="L14" i="12"/>
  <c r="G14" i="12"/>
  <c r="L13" i="12"/>
  <c r="G13" i="12"/>
  <c r="L12" i="12"/>
  <c r="G12" i="12"/>
  <c r="L11" i="12"/>
  <c r="G11" i="12"/>
  <c r="L10" i="12"/>
  <c r="G10" i="12"/>
  <c r="L9" i="12"/>
  <c r="G9" i="12"/>
  <c r="L8" i="12"/>
  <c r="G8" i="12"/>
  <c r="L7" i="12"/>
  <c r="G7" i="12"/>
  <c r="L21" i="11"/>
  <c r="F21" i="11"/>
  <c r="E21" i="11"/>
  <c r="D21" i="11"/>
  <c r="C21" i="11"/>
  <c r="L20" i="11"/>
  <c r="G20" i="11"/>
  <c r="L19" i="11"/>
  <c r="G19" i="11"/>
  <c r="L18" i="11"/>
  <c r="G18" i="11"/>
  <c r="L17" i="11"/>
  <c r="G17" i="11"/>
  <c r="L16" i="11"/>
  <c r="G16" i="11"/>
  <c r="L15" i="11"/>
  <c r="G15" i="11"/>
  <c r="L14" i="11"/>
  <c r="G14" i="11"/>
  <c r="L13" i="11"/>
  <c r="G13" i="11"/>
  <c r="L12" i="11"/>
  <c r="G12" i="11"/>
  <c r="L11" i="11"/>
  <c r="G11" i="11"/>
  <c r="L10" i="11"/>
  <c r="G10" i="11"/>
  <c r="L9" i="11"/>
  <c r="G9" i="11"/>
  <c r="L8" i="11"/>
  <c r="G8" i="11"/>
  <c r="L7" i="11"/>
  <c r="G7" i="11"/>
  <c r="L21" i="10"/>
  <c r="F21" i="10"/>
  <c r="E21" i="10"/>
  <c r="D21" i="10"/>
  <c r="C21" i="10"/>
  <c r="L20" i="10"/>
  <c r="G20" i="10"/>
  <c r="L19" i="10"/>
  <c r="G19" i="10"/>
  <c r="L18" i="10"/>
  <c r="G18" i="10"/>
  <c r="L17" i="10"/>
  <c r="G17" i="10"/>
  <c r="L16" i="10"/>
  <c r="G16" i="10"/>
  <c r="L15" i="10"/>
  <c r="G15" i="10"/>
  <c r="L14" i="10"/>
  <c r="G14" i="10"/>
  <c r="L13" i="10"/>
  <c r="G13" i="10"/>
  <c r="L12" i="10"/>
  <c r="G12" i="10"/>
  <c r="L11" i="10"/>
  <c r="G11" i="10"/>
  <c r="L10" i="10"/>
  <c r="G10" i="10"/>
  <c r="L9" i="10"/>
  <c r="G9" i="10"/>
  <c r="L8" i="10"/>
  <c r="G8" i="10"/>
  <c r="L7" i="10"/>
  <c r="G7" i="10"/>
  <c r="L21" i="9"/>
  <c r="F21" i="9"/>
  <c r="E21" i="9"/>
  <c r="D21" i="9"/>
  <c r="C21" i="9"/>
  <c r="L20" i="9"/>
  <c r="G20" i="9"/>
  <c r="L19" i="9"/>
  <c r="G19" i="9"/>
  <c r="L18" i="9"/>
  <c r="G18" i="9"/>
  <c r="L17" i="9"/>
  <c r="G17" i="9"/>
  <c r="L16" i="9"/>
  <c r="G16" i="9"/>
  <c r="L15" i="9"/>
  <c r="G15" i="9"/>
  <c r="L14" i="9"/>
  <c r="G14" i="9"/>
  <c r="L13" i="9"/>
  <c r="G13" i="9"/>
  <c r="L12" i="9"/>
  <c r="G12" i="9"/>
  <c r="L11" i="9"/>
  <c r="G11" i="9"/>
  <c r="L10" i="9"/>
  <c r="G10" i="9"/>
  <c r="L9" i="9"/>
  <c r="G9" i="9"/>
  <c r="L8" i="9"/>
  <c r="G8" i="9"/>
  <c r="L7" i="9"/>
  <c r="G7" i="9"/>
  <c r="C11" i="8"/>
  <c r="G21" i="12" l="1"/>
  <c r="G21" i="11"/>
  <c r="G21" i="10"/>
  <c r="G21" i="9"/>
  <c r="C15" i="8"/>
  <c r="L21" i="8" l="1"/>
  <c r="F21" i="8"/>
  <c r="E21" i="8"/>
  <c r="D21" i="8"/>
  <c r="C21" i="8"/>
  <c r="L20" i="8"/>
  <c r="G20" i="8"/>
  <c r="L19" i="8"/>
  <c r="G19" i="8"/>
  <c r="L18" i="8"/>
  <c r="G18" i="8"/>
  <c r="L17" i="8"/>
  <c r="G17" i="8"/>
  <c r="L16" i="8"/>
  <c r="G16" i="8"/>
  <c r="L15" i="8"/>
  <c r="G15" i="8"/>
  <c r="L14" i="8"/>
  <c r="G14" i="8"/>
  <c r="L13" i="8"/>
  <c r="G13" i="8"/>
  <c r="L12" i="8"/>
  <c r="G12" i="8"/>
  <c r="L11" i="8"/>
  <c r="G11" i="8"/>
  <c r="L10" i="8"/>
  <c r="G10" i="8"/>
  <c r="L9" i="8"/>
  <c r="G9" i="8"/>
  <c r="L8" i="8"/>
  <c r="G8" i="8"/>
  <c r="L7" i="8"/>
  <c r="G7" i="8"/>
  <c r="L21" i="7"/>
  <c r="F21" i="7"/>
  <c r="E21" i="7"/>
  <c r="D21" i="7"/>
  <c r="C21" i="7"/>
  <c r="L20" i="7"/>
  <c r="G20" i="7"/>
  <c r="L19" i="7"/>
  <c r="G19" i="7"/>
  <c r="L18" i="7"/>
  <c r="G18" i="7"/>
  <c r="L17" i="7"/>
  <c r="G17" i="7"/>
  <c r="L16" i="7"/>
  <c r="G16" i="7"/>
  <c r="L15" i="7"/>
  <c r="G15" i="7"/>
  <c r="L14" i="7"/>
  <c r="G14" i="7"/>
  <c r="L13" i="7"/>
  <c r="G13" i="7"/>
  <c r="L12" i="7"/>
  <c r="G12" i="7"/>
  <c r="L11" i="7"/>
  <c r="G11" i="7"/>
  <c r="L10" i="7"/>
  <c r="G10" i="7"/>
  <c r="L9" i="7"/>
  <c r="G9" i="7"/>
  <c r="L8" i="7"/>
  <c r="G8" i="7"/>
  <c r="L7" i="7"/>
  <c r="G7" i="7"/>
  <c r="C11" i="6"/>
  <c r="G11" i="6" s="1"/>
  <c r="L21" i="6"/>
  <c r="F21" i="6"/>
  <c r="E21" i="6"/>
  <c r="D21" i="6"/>
  <c r="L20" i="6"/>
  <c r="G20" i="6"/>
  <c r="L19" i="6"/>
  <c r="G19" i="6"/>
  <c r="L18" i="6"/>
  <c r="G18" i="6"/>
  <c r="L17" i="6"/>
  <c r="G17" i="6"/>
  <c r="L16" i="6"/>
  <c r="G16" i="6"/>
  <c r="L15" i="6"/>
  <c r="G15" i="6"/>
  <c r="L14" i="6"/>
  <c r="G14" i="6"/>
  <c r="L13" i="6"/>
  <c r="G13" i="6"/>
  <c r="L12" i="6"/>
  <c r="G12" i="6"/>
  <c r="L11" i="6"/>
  <c r="L10" i="6"/>
  <c r="G10" i="6"/>
  <c r="L9" i="6"/>
  <c r="G9" i="6"/>
  <c r="L8" i="6"/>
  <c r="G8" i="6"/>
  <c r="L7" i="6"/>
  <c r="G7" i="6"/>
  <c r="K22" i="5"/>
  <c r="E22" i="5"/>
  <c r="D22" i="5"/>
  <c r="C22" i="5"/>
  <c r="B22" i="5"/>
  <c r="K21" i="5"/>
  <c r="F21" i="5"/>
  <c r="K20" i="5"/>
  <c r="F20" i="5"/>
  <c r="K19" i="5"/>
  <c r="F19" i="5"/>
  <c r="K18" i="5"/>
  <c r="F18" i="5"/>
  <c r="K17" i="5"/>
  <c r="F17" i="5"/>
  <c r="K16" i="5"/>
  <c r="F16" i="5"/>
  <c r="K15" i="5"/>
  <c r="F15" i="5"/>
  <c r="K14" i="5"/>
  <c r="F14" i="5"/>
  <c r="K13" i="5"/>
  <c r="F13" i="5"/>
  <c r="K12" i="5"/>
  <c r="F12" i="5"/>
  <c r="K11" i="5"/>
  <c r="F11" i="5"/>
  <c r="K10" i="5"/>
  <c r="F10" i="5"/>
  <c r="K9" i="5"/>
  <c r="F9" i="5"/>
  <c r="K8" i="5"/>
  <c r="F8" i="5"/>
  <c r="F8" i="3"/>
  <c r="K8" i="3"/>
  <c r="G21" i="8" l="1"/>
  <c r="G21" i="7"/>
  <c r="C21" i="6"/>
  <c r="G21" i="6"/>
  <c r="F22" i="5"/>
  <c r="K21" i="4"/>
  <c r="E21" i="4"/>
  <c r="D21" i="4"/>
  <c r="C21" i="4"/>
  <c r="B21" i="4"/>
  <c r="K20" i="4"/>
  <c r="F20" i="4"/>
  <c r="K19" i="4"/>
  <c r="F19" i="4"/>
  <c r="K18" i="4"/>
  <c r="F18" i="4"/>
  <c r="K17" i="4"/>
  <c r="F17" i="4"/>
  <c r="K16" i="4"/>
  <c r="F16" i="4"/>
  <c r="K15" i="4"/>
  <c r="F15" i="4"/>
  <c r="K14" i="4"/>
  <c r="F14" i="4"/>
  <c r="K13" i="4"/>
  <c r="F13" i="4"/>
  <c r="K12" i="4"/>
  <c r="F12" i="4"/>
  <c r="K11" i="4"/>
  <c r="F11" i="4"/>
  <c r="K10" i="4"/>
  <c r="F10" i="4"/>
  <c r="K9" i="4"/>
  <c r="F9" i="4"/>
  <c r="K8" i="4"/>
  <c r="F8" i="4"/>
  <c r="K21" i="3"/>
  <c r="E21" i="3"/>
  <c r="D21" i="3"/>
  <c r="C21" i="3"/>
  <c r="B21" i="3"/>
  <c r="K20" i="3"/>
  <c r="F20" i="3"/>
  <c r="K19" i="3"/>
  <c r="F19" i="3"/>
  <c r="K18" i="3"/>
  <c r="F18" i="3"/>
  <c r="K17" i="3"/>
  <c r="F17" i="3"/>
  <c r="K16" i="3"/>
  <c r="F16" i="3"/>
  <c r="K15" i="3"/>
  <c r="F15" i="3"/>
  <c r="K14" i="3"/>
  <c r="F14" i="3"/>
  <c r="K13" i="3"/>
  <c r="F13" i="3"/>
  <c r="K12" i="3"/>
  <c r="F12" i="3"/>
  <c r="K11" i="3"/>
  <c r="F11" i="3"/>
  <c r="K10" i="3"/>
  <c r="F10" i="3"/>
  <c r="K9" i="3"/>
  <c r="F9" i="3"/>
  <c r="K21" i="2"/>
  <c r="E21" i="2"/>
  <c r="D21" i="2"/>
  <c r="C21" i="2"/>
  <c r="B21" i="2"/>
  <c r="K20" i="2"/>
  <c r="F20" i="2"/>
  <c r="K19" i="2"/>
  <c r="F19" i="2"/>
  <c r="K18" i="2"/>
  <c r="F18" i="2"/>
  <c r="K17" i="2"/>
  <c r="F17" i="2"/>
  <c r="K16" i="2"/>
  <c r="F16" i="2"/>
  <c r="K15" i="2"/>
  <c r="F15" i="2"/>
  <c r="K14" i="2"/>
  <c r="F14" i="2"/>
  <c r="K13" i="2"/>
  <c r="F13" i="2"/>
  <c r="K12" i="2"/>
  <c r="F12" i="2"/>
  <c r="K11" i="2"/>
  <c r="F11" i="2"/>
  <c r="K10" i="2"/>
  <c r="F10" i="2"/>
  <c r="K9" i="2"/>
  <c r="F9" i="2"/>
  <c r="K8" i="2"/>
  <c r="F8" i="2"/>
  <c r="E22" i="1"/>
  <c r="D22" i="1"/>
  <c r="C22" i="1"/>
  <c r="B22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F18" i="1"/>
  <c r="F11" i="1"/>
  <c r="F9" i="1"/>
  <c r="F10" i="1"/>
  <c r="F12" i="1"/>
  <c r="F13" i="1"/>
  <c r="F14" i="1"/>
  <c r="F15" i="1"/>
  <c r="F16" i="1"/>
  <c r="F17" i="1"/>
  <c r="F19" i="1"/>
  <c r="F20" i="1"/>
  <c r="F21" i="1"/>
  <c r="F8" i="1"/>
  <c r="F22" i="1" l="1"/>
  <c r="F21" i="4"/>
  <c r="F21" i="3"/>
  <c r="F21" i="2"/>
</calcChain>
</file>

<file path=xl/sharedStrings.xml><?xml version="1.0" encoding="utf-8"?>
<sst xmlns="http://schemas.openxmlformats.org/spreadsheetml/2006/main" count="357" uniqueCount="38">
  <si>
    <t>ТСО</t>
  </si>
  <si>
    <t>ООО "СЭС"</t>
  </si>
  <si>
    <t>ООО "СК-ЭНЕРГО"</t>
  </si>
  <si>
    <t>Электроэнергия, тыс. кВтч</t>
  </si>
  <si>
    <t>ВН</t>
  </si>
  <si>
    <t>СН I</t>
  </si>
  <si>
    <t>СН II</t>
  </si>
  <si>
    <t>НН</t>
  </si>
  <si>
    <t>Итого</t>
  </si>
  <si>
    <t>ПАО "Россети СИБИРЬ" - "Кузбассэнерго-РЭС"</t>
  </si>
  <si>
    <t>ООО "КЭНК"</t>
  </si>
  <si>
    <t>ООО "ОЭСК"</t>
  </si>
  <si>
    <t>ООО ХК "СДС - ЭНЕРГО" - "Прокопьевскэнерго"</t>
  </si>
  <si>
    <t>ПАО "РОССЕТИ ЮГ" - "Волгоградэнерго"</t>
  </si>
  <si>
    <t>ПАО "МРСК Центра и Приволжья" - "Тулаэнерго"</t>
  </si>
  <si>
    <t>ОАО "МРСК УРАЛА" - "Свердловэнерго"</t>
  </si>
  <si>
    <t>АО "Вологдаоблэнерго"</t>
  </si>
  <si>
    <t>ПАО "МРСК Центра" - "Смоленскэнерго"</t>
  </si>
  <si>
    <t xml:space="preserve"> ПАО "Россети Волга" - "Самарские РС"</t>
  </si>
  <si>
    <t>ООО "СЭТ-42"</t>
  </si>
  <si>
    <t>ПАО "РОССЕТИ СИБИРЬ" - "Красноярскэнерго"</t>
  </si>
  <si>
    <t>Мощность, МВт</t>
  </si>
  <si>
    <t>Объем фактического полезного отпуска электроэнергии и мощности ООО "МСК Энерго" в апреле 2021 года по заключенным договорам с ТСО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</si>
  <si>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</si>
  <si>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</si>
  <si>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Объем фактического полезного отпуска электроэнергии и мощности ООО "МСК Энерго" в январе 2021 года по заключенным договорам с ТСО</t>
  </si>
  <si>
    <t>Объем фактического полезного отпуска электроэнергии и мощности ООО "МСК Энерго" в феврале 2021 года по заключенным договорам с ТСО</t>
  </si>
  <si>
    <t>Объем фактического полезного отпуска электроэнергии и мощности ООО "МСК Энерго" в марте 2021 года по заключенным договорам с ТСО</t>
  </si>
  <si>
    <t>Объем фактического полезного отпуска электроэнергии и мощности ООО "МСК Энерго" в мае 2021 года по заключенным договорам с ТСО</t>
  </si>
  <si>
    <t>Объем фактического полезного отпуска электроэнергии и мощности ООО "МСК Энерго" 
в июне 2021 года по заключенным договорам с ТСО</t>
  </si>
  <si>
    <t>Объем фактического полезного отпуска электроэнергии и мощности ООО "МСК Энерго" 
в июле 2021 года по заключенным договорам с ТСО</t>
  </si>
  <si>
    <t>Объем фактического полезного отпуска электроэнергии и мощности ООО "МСК Энерго" 
в августе 2021 года по заключенным договорам с ТСО</t>
  </si>
  <si>
    <t>ПАО "Россети Центр" - "Смоленскэнерго"</t>
  </si>
  <si>
    <t>ПАО "Россети Центр и Приволжье" - "Тулаэнерго"</t>
  </si>
  <si>
    <t>Объем фактического полезного отпуска электроэнергии и мощности ООО "МСК Энерго" 
в сентябре 2021 года по заключенным договорам с ТСО</t>
  </si>
  <si>
    <t>Объем фактического полезного отпуска электроэнергии и мощности ООО "МСК Энерго" 
в октябре 2021 года по заключенным договорам с ТСО</t>
  </si>
  <si>
    <t>Объем фактического полезного отпуска электроэнергии и мощности ООО "МСК Энерго" 
в ноябре 2021 года по заключенным договорам с ТСО</t>
  </si>
  <si>
    <t>Объем фактического полезного отпуска электроэнергии и мощности ООО "МСК Энерго" 
в декабре 2021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</si>
</sst>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55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165" fontId="4" fillId="0" borderId="3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165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164" fontId="7" fillId="0" borderId="12" xfId="0" applyNumberFormat="1" applyFont="1" applyFill="1" applyBorder="1" applyAlignment="1">
      <alignment horizontal="center" vertical="center"/>
    </xf>
    <xf numFmtId="1" fontId="7" fillId="0" borderId="12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0" fontId="0" fillId="2" borderId="0" xfId="0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165" fontId="4" fillId="2" borderId="3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165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>
      <alignment horizontal="left" vertical="center" wrapText="1"/>
    </xf>
    <xf numFmtId="164" fontId="2" fillId="2" borderId="12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11C078D0-8DC9-43E2-97A3-4247FC34F93C}"/>
    <cellStyle name="Обычный 3" xfId="1" xr:uid="{D6176697-29C5-489E-B090-CA46F020B5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90330-551C-430B-936D-7550EB07BF2A}">
  <dimension ref="A2:K21"/>
  <sheetViews>
    <sheetView view="pageBreakPreview" zoomScale="85" zoomScaleNormal="100" zoomScaleSheetLayoutView="85" workbookViewId="0">
      <selection activeCell="G24" sqref="G24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39" t="s">
        <v>25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1" t="s">
        <v>0</v>
      </c>
      <c r="B6" s="43" t="s">
        <v>3</v>
      </c>
      <c r="C6" s="44"/>
      <c r="D6" s="44"/>
      <c r="E6" s="44"/>
      <c r="F6" s="44"/>
      <c r="G6" s="43" t="s">
        <v>21</v>
      </c>
      <c r="H6" s="44"/>
      <c r="I6" s="44"/>
      <c r="J6" s="44"/>
      <c r="K6" s="45"/>
    </row>
    <row r="7" spans="1:11" x14ac:dyDescent="0.25">
      <c r="A7" s="42"/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4</v>
      </c>
      <c r="H7" s="1" t="s">
        <v>5</v>
      </c>
      <c r="I7" s="1" t="s">
        <v>6</v>
      </c>
      <c r="J7" s="1" t="s">
        <v>7</v>
      </c>
      <c r="K7" s="10" t="s">
        <v>8</v>
      </c>
    </row>
    <row r="8" spans="1:11" x14ac:dyDescent="0.25">
      <c r="A8" s="11" t="s">
        <v>18</v>
      </c>
      <c r="B8" s="3">
        <v>2338.6759999999999</v>
      </c>
      <c r="C8" s="4">
        <v>0</v>
      </c>
      <c r="D8" s="4">
        <v>0</v>
      </c>
      <c r="E8" s="4">
        <v>0</v>
      </c>
      <c r="F8" s="9">
        <f>B8+C8+D8+E8</f>
        <v>2338.6759999999999</v>
      </c>
      <c r="G8" s="4">
        <v>0</v>
      </c>
      <c r="H8" s="4">
        <v>0</v>
      </c>
      <c r="I8" s="4">
        <v>0</v>
      </c>
      <c r="J8" s="4">
        <v>0</v>
      </c>
      <c r="K8" s="12">
        <f>G8+H8+I8+J8</f>
        <v>0</v>
      </c>
    </row>
    <row r="9" spans="1:11" x14ac:dyDescent="0.25">
      <c r="A9" s="11" t="s">
        <v>1</v>
      </c>
      <c r="B9" s="4">
        <v>0</v>
      </c>
      <c r="C9" s="5">
        <v>0</v>
      </c>
      <c r="D9" s="6">
        <v>274.87900000000002</v>
      </c>
      <c r="E9" s="4">
        <v>0</v>
      </c>
      <c r="F9" s="9">
        <f t="shared" ref="F9:F20" si="0">B9+C9+D9+E9</f>
        <v>274.87900000000002</v>
      </c>
      <c r="G9" s="4">
        <v>0</v>
      </c>
      <c r="H9" s="4">
        <v>0</v>
      </c>
      <c r="I9" s="4">
        <v>0</v>
      </c>
      <c r="J9" s="4">
        <v>0</v>
      </c>
      <c r="K9" s="12">
        <f t="shared" ref="K9:K21" si="1">G9+H9+I9+J9</f>
        <v>0</v>
      </c>
    </row>
    <row r="10" spans="1:11" x14ac:dyDescent="0.25">
      <c r="A10" s="11" t="s">
        <v>2</v>
      </c>
      <c r="B10" s="4">
        <v>0</v>
      </c>
      <c r="C10" s="4">
        <v>0</v>
      </c>
      <c r="D10" s="3">
        <v>1392.521</v>
      </c>
      <c r="E10" s="4">
        <v>0</v>
      </c>
      <c r="F10" s="9">
        <f t="shared" si="0"/>
        <v>1392.521</v>
      </c>
      <c r="G10" s="4">
        <v>0</v>
      </c>
      <c r="H10" s="4">
        <v>0</v>
      </c>
      <c r="I10" s="4">
        <v>0</v>
      </c>
      <c r="J10" s="4">
        <v>0</v>
      </c>
      <c r="K10" s="12">
        <f t="shared" si="1"/>
        <v>0</v>
      </c>
    </row>
    <row r="11" spans="1:11" x14ac:dyDescent="0.25">
      <c r="A11" s="11" t="s">
        <v>9</v>
      </c>
      <c r="B11" s="3">
        <v>11294.345000000001</v>
      </c>
      <c r="C11" s="3">
        <v>1.925</v>
      </c>
      <c r="D11" s="3">
        <v>0.129</v>
      </c>
      <c r="E11" s="4">
        <v>0</v>
      </c>
      <c r="F11" s="9">
        <f t="shared" si="0"/>
        <v>11296.399000000001</v>
      </c>
      <c r="G11" s="4">
        <v>0</v>
      </c>
      <c r="H11" s="4">
        <v>0</v>
      </c>
      <c r="I11" s="4">
        <v>0</v>
      </c>
      <c r="J11" s="4">
        <v>0</v>
      </c>
      <c r="K11" s="12">
        <f t="shared" si="1"/>
        <v>0</v>
      </c>
    </row>
    <row r="12" spans="1:11" x14ac:dyDescent="0.25">
      <c r="A12" s="11" t="s">
        <v>10</v>
      </c>
      <c r="B12" s="3">
        <v>17844.495999999999</v>
      </c>
      <c r="C12" s="4">
        <v>0</v>
      </c>
      <c r="D12" s="4">
        <v>0</v>
      </c>
      <c r="E12" s="4">
        <v>0</v>
      </c>
      <c r="F12" s="9">
        <f t="shared" si="0"/>
        <v>17844.495999999999</v>
      </c>
      <c r="G12" s="4">
        <v>0</v>
      </c>
      <c r="H12" s="4">
        <v>0</v>
      </c>
      <c r="I12" s="4">
        <v>0</v>
      </c>
      <c r="J12" s="4">
        <v>0</v>
      </c>
      <c r="K12" s="12">
        <f t="shared" si="1"/>
        <v>0</v>
      </c>
    </row>
    <row r="13" spans="1:11" x14ac:dyDescent="0.25">
      <c r="A13" s="11" t="s">
        <v>11</v>
      </c>
      <c r="B13" s="4">
        <v>0</v>
      </c>
      <c r="C13" s="3">
        <v>1016.9349999999999</v>
      </c>
      <c r="D13" s="3">
        <v>452.86900000000003</v>
      </c>
      <c r="E13" s="4">
        <v>0</v>
      </c>
      <c r="F13" s="9">
        <f t="shared" si="0"/>
        <v>1469.8040000000001</v>
      </c>
      <c r="G13" s="4">
        <v>0</v>
      </c>
      <c r="H13" s="4">
        <v>0</v>
      </c>
      <c r="I13" s="4">
        <v>0</v>
      </c>
      <c r="J13" s="4">
        <v>0</v>
      </c>
      <c r="K13" s="12">
        <f t="shared" si="1"/>
        <v>0</v>
      </c>
    </row>
    <row r="14" spans="1:11" x14ac:dyDescent="0.25">
      <c r="A14" s="11" t="s">
        <v>12</v>
      </c>
      <c r="B14" s="4">
        <v>0</v>
      </c>
      <c r="C14" s="3">
        <v>109.68</v>
      </c>
      <c r="D14" s="3">
        <v>586.14599999999996</v>
      </c>
      <c r="E14" s="4">
        <v>0</v>
      </c>
      <c r="F14" s="9">
        <f t="shared" si="0"/>
        <v>695.82600000000002</v>
      </c>
      <c r="G14" s="4">
        <v>0</v>
      </c>
      <c r="H14" s="4">
        <v>0</v>
      </c>
      <c r="I14" s="4">
        <v>0</v>
      </c>
      <c r="J14" s="4">
        <v>0</v>
      </c>
      <c r="K14" s="12">
        <f t="shared" si="1"/>
        <v>0</v>
      </c>
    </row>
    <row r="15" spans="1:11" x14ac:dyDescent="0.25">
      <c r="A15" s="11" t="s">
        <v>19</v>
      </c>
      <c r="B15" s="4">
        <v>0</v>
      </c>
      <c r="C15" s="3">
        <v>2111.2020000000002</v>
      </c>
      <c r="D15" s="3">
        <v>1877.5269999999996</v>
      </c>
      <c r="E15" s="4">
        <v>0</v>
      </c>
      <c r="F15" s="9">
        <f t="shared" si="0"/>
        <v>3988.7289999999998</v>
      </c>
      <c r="G15" s="4">
        <v>0</v>
      </c>
      <c r="H15" s="4">
        <v>0</v>
      </c>
      <c r="I15" s="4">
        <v>0</v>
      </c>
      <c r="J15" s="4">
        <v>0</v>
      </c>
      <c r="K15" s="12">
        <f t="shared" si="1"/>
        <v>0</v>
      </c>
    </row>
    <row r="16" spans="1:11" x14ac:dyDescent="0.25">
      <c r="A16" s="13" t="s">
        <v>13</v>
      </c>
      <c r="B16" s="7">
        <v>945.57100000000003</v>
      </c>
      <c r="C16" s="8">
        <v>0</v>
      </c>
      <c r="D16" s="8">
        <v>0</v>
      </c>
      <c r="E16" s="8">
        <v>0</v>
      </c>
      <c r="F16" s="9">
        <f t="shared" si="0"/>
        <v>945.57100000000003</v>
      </c>
      <c r="G16" s="4">
        <v>0</v>
      </c>
      <c r="H16" s="4">
        <v>0</v>
      </c>
      <c r="I16" s="4">
        <v>0</v>
      </c>
      <c r="J16" s="4">
        <v>0</v>
      </c>
      <c r="K16" s="12">
        <f t="shared" si="1"/>
        <v>0</v>
      </c>
    </row>
    <row r="17" spans="1:11" x14ac:dyDescent="0.25">
      <c r="A17" s="13" t="s">
        <v>15</v>
      </c>
      <c r="B17" s="8">
        <v>0</v>
      </c>
      <c r="C17" s="8">
        <v>0</v>
      </c>
      <c r="D17" s="7">
        <v>453.95</v>
      </c>
      <c r="E17" s="8">
        <v>0</v>
      </c>
      <c r="F17" s="9">
        <f t="shared" si="0"/>
        <v>453.95</v>
      </c>
      <c r="G17" s="4">
        <v>0</v>
      </c>
      <c r="H17" s="4">
        <v>0</v>
      </c>
      <c r="I17" s="4">
        <v>0</v>
      </c>
      <c r="J17" s="4">
        <v>0</v>
      </c>
      <c r="K17" s="12">
        <f t="shared" si="1"/>
        <v>0</v>
      </c>
    </row>
    <row r="18" spans="1:11" x14ac:dyDescent="0.25">
      <c r="A18" s="13" t="s">
        <v>14</v>
      </c>
      <c r="B18" s="8">
        <v>0</v>
      </c>
      <c r="C18" s="7">
        <v>1.3149999999999999</v>
      </c>
      <c r="D18" s="7">
        <v>506.53299999999996</v>
      </c>
      <c r="E18" s="7">
        <v>241.477</v>
      </c>
      <c r="F18" s="9">
        <f t="shared" si="0"/>
        <v>749.32499999999993</v>
      </c>
      <c r="G18" s="4">
        <v>0</v>
      </c>
      <c r="H18" s="4">
        <v>0</v>
      </c>
      <c r="I18" s="4">
        <v>0</v>
      </c>
      <c r="J18" s="4">
        <v>0</v>
      </c>
      <c r="K18" s="12">
        <f t="shared" si="1"/>
        <v>0</v>
      </c>
    </row>
    <row r="19" spans="1:11" x14ac:dyDescent="0.25">
      <c r="A19" s="13" t="s">
        <v>17</v>
      </c>
      <c r="B19" s="7">
        <v>920.23599999999999</v>
      </c>
      <c r="C19" s="8">
        <v>0</v>
      </c>
      <c r="D19" s="8">
        <v>0</v>
      </c>
      <c r="E19" s="8">
        <v>0</v>
      </c>
      <c r="F19" s="9">
        <f t="shared" si="0"/>
        <v>920.23599999999999</v>
      </c>
      <c r="G19" s="4">
        <v>0</v>
      </c>
      <c r="H19" s="4">
        <v>0</v>
      </c>
      <c r="I19" s="4">
        <v>0</v>
      </c>
      <c r="J19" s="4">
        <v>0</v>
      </c>
      <c r="K19" s="12">
        <f t="shared" si="1"/>
        <v>0</v>
      </c>
    </row>
    <row r="20" spans="1:11" x14ac:dyDescent="0.25">
      <c r="A20" s="13" t="s">
        <v>16</v>
      </c>
      <c r="B20" s="8">
        <v>0</v>
      </c>
      <c r="C20" s="8">
        <v>0</v>
      </c>
      <c r="D20" s="7">
        <v>1455.6010000000001</v>
      </c>
      <c r="E20" s="8">
        <v>0</v>
      </c>
      <c r="F20" s="9">
        <f t="shared" si="0"/>
        <v>1455.6010000000001</v>
      </c>
      <c r="G20" s="8">
        <v>0</v>
      </c>
      <c r="H20" s="8">
        <v>0</v>
      </c>
      <c r="I20" s="4">
        <v>0</v>
      </c>
      <c r="J20" s="8">
        <v>0</v>
      </c>
      <c r="K20" s="12">
        <f t="shared" si="1"/>
        <v>0</v>
      </c>
    </row>
    <row r="21" spans="1:11" ht="15.75" thickBot="1" x14ac:dyDescent="0.3">
      <c r="A21" s="14" t="s">
        <v>23</v>
      </c>
      <c r="B21" s="15">
        <f>SUM(B8:B20)</f>
        <v>33343.324000000001</v>
      </c>
      <c r="C21" s="15">
        <f>SUM(C8:C20)</f>
        <v>3241.0570000000002</v>
      </c>
      <c r="D21" s="15">
        <f>SUM(D8:D20)</f>
        <v>7000.1550000000007</v>
      </c>
      <c r="E21" s="15">
        <f>SUM(E8:E20)</f>
        <v>241.477</v>
      </c>
      <c r="F21" s="15">
        <f>SUM(F8:F20)</f>
        <v>43826.013000000006</v>
      </c>
      <c r="G21" s="16">
        <v>0</v>
      </c>
      <c r="H21" s="16">
        <v>0</v>
      </c>
      <c r="I21" s="17">
        <v>0</v>
      </c>
      <c r="J21" s="16">
        <v>0</v>
      </c>
      <c r="K21" s="18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6F214-EC62-405C-89AD-0D99AE0F9647}">
  <sheetPr>
    <pageSetUpPr fitToPage="1"/>
  </sheetPr>
  <dimension ref="A1:N24"/>
  <sheetViews>
    <sheetView zoomScaleNormal="100" zoomScaleSheetLayoutView="85" workbookViewId="0">
      <selection activeCell="E13" sqref="E13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ht="15.75" customHeight="1" x14ac:dyDescent="0.25">
      <c r="A2" s="19"/>
      <c r="B2" s="51" t="s">
        <v>35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19"/>
    </row>
    <row r="3" spans="1:14" x14ac:dyDescent="0.25">
      <c r="A3" s="19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9"/>
    </row>
    <row r="4" spans="1:14" ht="15.7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 ht="21" customHeight="1" x14ac:dyDescent="0.25">
      <c r="A5" s="19"/>
      <c r="B5" s="46" t="s">
        <v>0</v>
      </c>
      <c r="C5" s="48" t="s">
        <v>3</v>
      </c>
      <c r="D5" s="49"/>
      <c r="E5" s="49"/>
      <c r="F5" s="49"/>
      <c r="G5" s="49"/>
      <c r="H5" s="48" t="s">
        <v>21</v>
      </c>
      <c r="I5" s="49"/>
      <c r="J5" s="49"/>
      <c r="K5" s="49"/>
      <c r="L5" s="50"/>
      <c r="M5" s="19"/>
    </row>
    <row r="6" spans="1:14" x14ac:dyDescent="0.25">
      <c r="A6" s="19"/>
      <c r="B6" s="47"/>
      <c r="C6" s="2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4</v>
      </c>
      <c r="I6" s="20" t="s">
        <v>5</v>
      </c>
      <c r="J6" s="20" t="s">
        <v>6</v>
      </c>
      <c r="K6" s="20" t="s">
        <v>7</v>
      </c>
      <c r="L6" s="21" t="s">
        <v>8</v>
      </c>
      <c r="M6" s="19"/>
    </row>
    <row r="7" spans="1:14" ht="30" x14ac:dyDescent="0.25">
      <c r="A7" s="19"/>
      <c r="B7" s="22" t="s">
        <v>18</v>
      </c>
      <c r="C7" s="38">
        <v>3298.971</v>
      </c>
      <c r="D7" s="24">
        <v>0</v>
      </c>
      <c r="E7" s="24">
        <v>0</v>
      </c>
      <c r="F7" s="24">
        <v>0</v>
      </c>
      <c r="G7" s="25">
        <f>C7+D7+E7+F7</f>
        <v>3298.971</v>
      </c>
      <c r="H7" s="24">
        <v>0</v>
      </c>
      <c r="I7" s="24">
        <v>0</v>
      </c>
      <c r="J7" s="24">
        <v>0</v>
      </c>
      <c r="K7" s="24">
        <v>0</v>
      </c>
      <c r="L7" s="26">
        <f>H7+I7+J7+K7</f>
        <v>0</v>
      </c>
      <c r="M7" s="19"/>
      <c r="N7" s="37"/>
    </row>
    <row r="8" spans="1:14" x14ac:dyDescent="0.25">
      <c r="A8" s="19"/>
      <c r="B8" s="36" t="s">
        <v>1</v>
      </c>
      <c r="C8" s="24">
        <v>0</v>
      </c>
      <c r="D8" s="27">
        <v>0</v>
      </c>
      <c r="E8" s="35">
        <v>303.709</v>
      </c>
      <c r="F8" s="24">
        <v>0</v>
      </c>
      <c r="G8" s="25">
        <f t="shared" ref="G8:G20" si="0">C8+D8+E8+F8</f>
        <v>303.709</v>
      </c>
      <c r="H8" s="24">
        <v>0</v>
      </c>
      <c r="I8" s="24">
        <v>0</v>
      </c>
      <c r="J8" s="24">
        <v>0</v>
      </c>
      <c r="K8" s="24">
        <v>0</v>
      </c>
      <c r="L8" s="26">
        <f t="shared" ref="L8:L21" si="1">H8+I8+J8+K8</f>
        <v>0</v>
      </c>
      <c r="M8" s="19"/>
      <c r="N8" s="37"/>
    </row>
    <row r="9" spans="1:14" x14ac:dyDescent="0.25">
      <c r="A9" s="19"/>
      <c r="B9" s="36" t="s">
        <v>2</v>
      </c>
      <c r="C9" s="24">
        <v>0</v>
      </c>
      <c r="D9" s="24">
        <v>0</v>
      </c>
      <c r="E9" s="33">
        <v>931.60199999999998</v>
      </c>
      <c r="F9" s="24">
        <v>0</v>
      </c>
      <c r="G9" s="25">
        <f t="shared" si="0"/>
        <v>931.60199999999998</v>
      </c>
      <c r="H9" s="24">
        <v>0</v>
      </c>
      <c r="I9" s="24">
        <v>0</v>
      </c>
      <c r="J9" s="24">
        <v>0</v>
      </c>
      <c r="K9" s="24">
        <v>0</v>
      </c>
      <c r="L9" s="26">
        <f t="shared" si="1"/>
        <v>0</v>
      </c>
      <c r="M9" s="19"/>
      <c r="N9" s="37"/>
    </row>
    <row r="10" spans="1:14" ht="30" x14ac:dyDescent="0.25">
      <c r="A10" s="19"/>
      <c r="B10" s="36" t="s">
        <v>9</v>
      </c>
      <c r="C10" s="38">
        <v>12881.626</v>
      </c>
      <c r="D10" s="33">
        <v>957.12699999999995</v>
      </c>
      <c r="E10" s="33">
        <v>135.417</v>
      </c>
      <c r="F10" s="24">
        <v>0</v>
      </c>
      <c r="G10" s="25">
        <f t="shared" si="0"/>
        <v>13974.17</v>
      </c>
      <c r="H10" s="24">
        <v>0</v>
      </c>
      <c r="I10" s="24">
        <v>0</v>
      </c>
      <c r="J10" s="24">
        <v>0</v>
      </c>
      <c r="K10" s="24">
        <v>0</v>
      </c>
      <c r="L10" s="26">
        <f t="shared" si="1"/>
        <v>0</v>
      </c>
      <c r="M10" s="19"/>
      <c r="N10" s="37"/>
    </row>
    <row r="11" spans="1:14" x14ac:dyDescent="0.25">
      <c r="A11" s="19"/>
      <c r="B11" s="22" t="s">
        <v>10</v>
      </c>
      <c r="C11" s="38">
        <v>16320.273000000001</v>
      </c>
      <c r="D11" s="34">
        <v>0</v>
      </c>
      <c r="E11" s="34">
        <v>0</v>
      </c>
      <c r="F11" s="24">
        <v>0</v>
      </c>
      <c r="G11" s="25">
        <f t="shared" si="0"/>
        <v>16320.273000000001</v>
      </c>
      <c r="H11" s="24">
        <v>0</v>
      </c>
      <c r="I11" s="24">
        <v>0</v>
      </c>
      <c r="J11" s="24">
        <v>0</v>
      </c>
      <c r="K11" s="24">
        <v>0</v>
      </c>
      <c r="L11" s="26">
        <f t="shared" si="1"/>
        <v>0</v>
      </c>
      <c r="M11" s="19"/>
      <c r="N11" s="37"/>
    </row>
    <row r="12" spans="1:14" x14ac:dyDescent="0.25">
      <c r="A12" s="19"/>
      <c r="B12" s="22" t="s">
        <v>11</v>
      </c>
      <c r="C12" s="34">
        <v>0</v>
      </c>
      <c r="D12" s="33">
        <v>956.23299999999995</v>
      </c>
      <c r="E12" s="33">
        <v>318.67700000000002</v>
      </c>
      <c r="F12" s="24">
        <v>0</v>
      </c>
      <c r="G12" s="25">
        <f t="shared" si="0"/>
        <v>1274.9099999999999</v>
      </c>
      <c r="H12" s="24">
        <v>0</v>
      </c>
      <c r="I12" s="24">
        <v>0</v>
      </c>
      <c r="J12" s="24">
        <v>0</v>
      </c>
      <c r="K12" s="24">
        <v>0</v>
      </c>
      <c r="L12" s="26">
        <f t="shared" si="1"/>
        <v>0</v>
      </c>
      <c r="M12" s="19"/>
      <c r="N12" s="37"/>
    </row>
    <row r="13" spans="1:14" ht="30" x14ac:dyDescent="0.25">
      <c r="A13" s="19"/>
      <c r="B13" s="36" t="s">
        <v>12</v>
      </c>
      <c r="C13" s="24">
        <v>0</v>
      </c>
      <c r="D13" s="33">
        <v>199.667</v>
      </c>
      <c r="E13" s="38">
        <v>1165.672</v>
      </c>
      <c r="F13" s="24">
        <v>0</v>
      </c>
      <c r="G13" s="25">
        <f t="shared" si="0"/>
        <v>1365.3389999999999</v>
      </c>
      <c r="H13" s="24">
        <v>0</v>
      </c>
      <c r="I13" s="24">
        <v>0</v>
      </c>
      <c r="J13" s="24">
        <v>0</v>
      </c>
      <c r="K13" s="24">
        <v>0</v>
      </c>
      <c r="L13" s="26">
        <f t="shared" si="1"/>
        <v>0</v>
      </c>
      <c r="M13" s="19"/>
      <c r="N13" s="37"/>
    </row>
    <row r="14" spans="1:14" x14ac:dyDescent="0.25">
      <c r="A14" s="19"/>
      <c r="B14" s="36" t="s">
        <v>19</v>
      </c>
      <c r="C14" s="24">
        <v>0</v>
      </c>
      <c r="D14" s="38">
        <v>1652.173</v>
      </c>
      <c r="E14" s="38">
        <v>1653.252</v>
      </c>
      <c r="F14" s="24">
        <v>0</v>
      </c>
      <c r="G14" s="25">
        <f t="shared" si="0"/>
        <v>3305.4250000000002</v>
      </c>
      <c r="H14" s="24">
        <v>0</v>
      </c>
      <c r="I14" s="24">
        <v>0</v>
      </c>
      <c r="J14" s="24">
        <v>0</v>
      </c>
      <c r="K14" s="24">
        <v>0</v>
      </c>
      <c r="L14" s="26">
        <f t="shared" si="1"/>
        <v>0</v>
      </c>
      <c r="M14" s="19"/>
      <c r="N14" s="37"/>
    </row>
    <row r="15" spans="1:14" ht="30" x14ac:dyDescent="0.25">
      <c r="A15" s="19"/>
      <c r="B15" s="22" t="s">
        <v>13</v>
      </c>
      <c r="C15" s="23">
        <v>808.92899999999997</v>
      </c>
      <c r="D15" s="24">
        <v>0</v>
      </c>
      <c r="E15" s="24">
        <v>0</v>
      </c>
      <c r="F15" s="24">
        <v>0</v>
      </c>
      <c r="G15" s="25">
        <f t="shared" si="0"/>
        <v>808.92899999999997</v>
      </c>
      <c r="H15" s="24">
        <v>0</v>
      </c>
      <c r="I15" s="24">
        <v>0</v>
      </c>
      <c r="J15" s="24">
        <v>0</v>
      </c>
      <c r="K15" s="24">
        <v>0</v>
      </c>
      <c r="L15" s="26">
        <f t="shared" si="1"/>
        <v>0</v>
      </c>
      <c r="M15" s="19"/>
      <c r="N15" s="37"/>
    </row>
    <row r="16" spans="1:14" ht="30" x14ac:dyDescent="0.25">
      <c r="A16" s="19"/>
      <c r="B16" s="22" t="s">
        <v>15</v>
      </c>
      <c r="C16" s="24">
        <v>0</v>
      </c>
      <c r="D16" s="24">
        <v>0</v>
      </c>
      <c r="E16" s="23">
        <v>448.88200000000001</v>
      </c>
      <c r="F16" s="24">
        <v>0</v>
      </c>
      <c r="G16" s="25">
        <f t="shared" si="0"/>
        <v>448.88200000000001</v>
      </c>
      <c r="H16" s="24">
        <v>0</v>
      </c>
      <c r="I16" s="24">
        <v>0</v>
      </c>
      <c r="J16" s="24">
        <v>0</v>
      </c>
      <c r="K16" s="24">
        <v>0</v>
      </c>
      <c r="L16" s="26">
        <f t="shared" si="1"/>
        <v>0</v>
      </c>
      <c r="M16" s="19"/>
      <c r="N16" s="37"/>
    </row>
    <row r="17" spans="1:14" ht="30" x14ac:dyDescent="0.25">
      <c r="A17" s="19"/>
      <c r="B17" s="36" t="s">
        <v>33</v>
      </c>
      <c r="C17" s="24">
        <v>0</v>
      </c>
      <c r="D17" s="23">
        <v>1.2290000000000001</v>
      </c>
      <c r="E17" s="23">
        <v>402.68</v>
      </c>
      <c r="F17" s="23">
        <v>218.16300000000001</v>
      </c>
      <c r="G17" s="25">
        <f t="shared" si="0"/>
        <v>622.072</v>
      </c>
      <c r="H17" s="24">
        <v>0</v>
      </c>
      <c r="I17" s="24">
        <v>0</v>
      </c>
      <c r="J17" s="24">
        <v>0</v>
      </c>
      <c r="K17" s="24">
        <v>0</v>
      </c>
      <c r="L17" s="26">
        <f t="shared" si="1"/>
        <v>0</v>
      </c>
      <c r="M17" s="19"/>
      <c r="N17" s="37"/>
    </row>
    <row r="18" spans="1:14" ht="30" x14ac:dyDescent="0.25">
      <c r="A18" s="19"/>
      <c r="B18" s="36" t="s">
        <v>32</v>
      </c>
      <c r="C18" s="23">
        <v>895.90700000000004</v>
      </c>
      <c r="D18" s="24">
        <v>0</v>
      </c>
      <c r="E18" s="24">
        <v>0</v>
      </c>
      <c r="F18" s="24">
        <v>0</v>
      </c>
      <c r="G18" s="25">
        <f t="shared" si="0"/>
        <v>895.90700000000004</v>
      </c>
      <c r="H18" s="24">
        <v>0</v>
      </c>
      <c r="I18" s="24">
        <v>0</v>
      </c>
      <c r="J18" s="24">
        <v>0</v>
      </c>
      <c r="K18" s="24">
        <v>0</v>
      </c>
      <c r="L18" s="26">
        <f t="shared" si="1"/>
        <v>0</v>
      </c>
      <c r="M18" s="19"/>
      <c r="N18" s="37"/>
    </row>
    <row r="19" spans="1:14" ht="30" x14ac:dyDescent="0.25">
      <c r="A19" s="19"/>
      <c r="B19" s="22" t="s">
        <v>20</v>
      </c>
      <c r="C19" s="38">
        <v>4295.835</v>
      </c>
      <c r="D19" s="24">
        <v>0</v>
      </c>
      <c r="E19" s="24">
        <v>0</v>
      </c>
      <c r="F19" s="24">
        <v>0</v>
      </c>
      <c r="G19" s="25">
        <f t="shared" si="0"/>
        <v>4295.835</v>
      </c>
      <c r="H19" s="24">
        <v>0</v>
      </c>
      <c r="I19" s="24">
        <v>0</v>
      </c>
      <c r="J19" s="24">
        <v>0</v>
      </c>
      <c r="K19" s="24">
        <v>0</v>
      </c>
      <c r="L19" s="26">
        <f t="shared" si="1"/>
        <v>0</v>
      </c>
      <c r="M19" s="19"/>
      <c r="N19" s="37"/>
    </row>
    <row r="20" spans="1:14" x14ac:dyDescent="0.25">
      <c r="A20" s="19"/>
      <c r="B20" s="22" t="s">
        <v>16</v>
      </c>
      <c r="C20" s="24">
        <v>0</v>
      </c>
      <c r="D20" s="24">
        <v>0</v>
      </c>
      <c r="E20" s="38">
        <v>1417.933</v>
      </c>
      <c r="F20" s="24">
        <v>0</v>
      </c>
      <c r="G20" s="25">
        <f t="shared" si="0"/>
        <v>1417.933</v>
      </c>
      <c r="H20" s="24">
        <v>0</v>
      </c>
      <c r="I20" s="24">
        <v>0</v>
      </c>
      <c r="J20" s="24">
        <v>0</v>
      </c>
      <c r="K20" s="24">
        <v>0</v>
      </c>
      <c r="L20" s="26">
        <f t="shared" si="1"/>
        <v>0</v>
      </c>
      <c r="M20" s="19"/>
      <c r="N20" s="37"/>
    </row>
    <row r="21" spans="1:14" ht="15.75" thickBot="1" x14ac:dyDescent="0.3">
      <c r="A21" s="19"/>
      <c r="B21" s="31" t="s">
        <v>23</v>
      </c>
      <c r="C21" s="32">
        <f>SUM(C7:C20)</f>
        <v>38501.540999999997</v>
      </c>
      <c r="D21" s="32">
        <f t="shared" ref="D21:G21" si="2">SUM(D7:D20)</f>
        <v>3766.4289999999996</v>
      </c>
      <c r="E21" s="32">
        <f t="shared" si="2"/>
        <v>6777.8239999999996</v>
      </c>
      <c r="F21" s="32">
        <f t="shared" si="2"/>
        <v>218.16300000000001</v>
      </c>
      <c r="G21" s="32">
        <f t="shared" si="2"/>
        <v>49263.957000000002</v>
      </c>
      <c r="H21" s="28">
        <v>0</v>
      </c>
      <c r="I21" s="28">
        <v>0</v>
      </c>
      <c r="J21" s="28">
        <v>0</v>
      </c>
      <c r="K21" s="28">
        <v>0</v>
      </c>
      <c r="L21" s="29">
        <f t="shared" si="1"/>
        <v>0</v>
      </c>
      <c r="M21" s="19"/>
    </row>
    <row r="22" spans="1:14" x14ac:dyDescent="0.25">
      <c r="A22" s="19"/>
      <c r="B22" s="52" t="s">
        <v>24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19"/>
    </row>
    <row r="23" spans="1:14" x14ac:dyDescent="0.25">
      <c r="A23" s="19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19"/>
    </row>
    <row r="24" spans="1:14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</sheetData>
  <mergeCells count="5">
    <mergeCell ref="B2:L3"/>
    <mergeCell ref="B5:B6"/>
    <mergeCell ref="C5:G5"/>
    <mergeCell ref="H5:L5"/>
    <mergeCell ref="B22:L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D0E4E-1D67-40D9-9B51-9D9ED9FEEF97}">
  <sheetPr>
    <pageSetUpPr fitToPage="1"/>
  </sheetPr>
  <dimension ref="A1:N24"/>
  <sheetViews>
    <sheetView zoomScaleNormal="100" zoomScaleSheetLayoutView="85" workbookViewId="0">
      <selection activeCell="E20" sqref="E20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ht="15.75" customHeight="1" x14ac:dyDescent="0.25">
      <c r="A2" s="19"/>
      <c r="B2" s="51" t="s">
        <v>36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19"/>
    </row>
    <row r="3" spans="1:14" x14ac:dyDescent="0.25">
      <c r="A3" s="19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9"/>
    </row>
    <row r="4" spans="1:14" ht="15.7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 ht="21" customHeight="1" x14ac:dyDescent="0.25">
      <c r="A5" s="19"/>
      <c r="B5" s="46" t="s">
        <v>0</v>
      </c>
      <c r="C5" s="48" t="s">
        <v>3</v>
      </c>
      <c r="D5" s="49"/>
      <c r="E5" s="49"/>
      <c r="F5" s="49"/>
      <c r="G5" s="49"/>
      <c r="H5" s="48" t="s">
        <v>21</v>
      </c>
      <c r="I5" s="49"/>
      <c r="J5" s="49"/>
      <c r="K5" s="49"/>
      <c r="L5" s="50"/>
      <c r="M5" s="19"/>
    </row>
    <row r="6" spans="1:14" x14ac:dyDescent="0.25">
      <c r="A6" s="19"/>
      <c r="B6" s="47"/>
      <c r="C6" s="2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4</v>
      </c>
      <c r="I6" s="20" t="s">
        <v>5</v>
      </c>
      <c r="J6" s="20" t="s">
        <v>6</v>
      </c>
      <c r="K6" s="20" t="s">
        <v>7</v>
      </c>
      <c r="L6" s="21" t="s">
        <v>8</v>
      </c>
      <c r="M6" s="19"/>
    </row>
    <row r="7" spans="1:14" ht="30" x14ac:dyDescent="0.25">
      <c r="A7" s="19"/>
      <c r="B7" s="22" t="s">
        <v>18</v>
      </c>
      <c r="C7" s="38">
        <v>3169.9650000000001</v>
      </c>
      <c r="D7" s="24">
        <v>0</v>
      </c>
      <c r="E7" s="24">
        <v>0</v>
      </c>
      <c r="F7" s="24">
        <v>0</v>
      </c>
      <c r="G7" s="25">
        <f>C7+D7+E7+F7</f>
        <v>3169.9650000000001</v>
      </c>
      <c r="H7" s="24">
        <v>0</v>
      </c>
      <c r="I7" s="24">
        <v>0</v>
      </c>
      <c r="J7" s="24">
        <v>0</v>
      </c>
      <c r="K7" s="24">
        <v>0</v>
      </c>
      <c r="L7" s="26">
        <f>H7+I7+J7+K7</f>
        <v>0</v>
      </c>
      <c r="M7" s="19"/>
      <c r="N7" s="37"/>
    </row>
    <row r="8" spans="1:14" x14ac:dyDescent="0.25">
      <c r="A8" s="19"/>
      <c r="B8" s="36" t="s">
        <v>1</v>
      </c>
      <c r="C8" s="24">
        <v>0</v>
      </c>
      <c r="D8" s="27">
        <v>0</v>
      </c>
      <c r="E8" s="35">
        <v>263.35599999999999</v>
      </c>
      <c r="F8" s="24">
        <v>0</v>
      </c>
      <c r="G8" s="25">
        <f t="shared" ref="G8:G20" si="0">C8+D8+E8+F8</f>
        <v>263.35599999999999</v>
      </c>
      <c r="H8" s="24">
        <v>0</v>
      </c>
      <c r="I8" s="24">
        <v>0</v>
      </c>
      <c r="J8" s="24">
        <v>0</v>
      </c>
      <c r="K8" s="24">
        <v>0</v>
      </c>
      <c r="L8" s="26">
        <f t="shared" ref="L8:L21" si="1">H8+I8+J8+K8</f>
        <v>0</v>
      </c>
      <c r="M8" s="19"/>
      <c r="N8" s="37"/>
    </row>
    <row r="9" spans="1:14" x14ac:dyDescent="0.25">
      <c r="A9" s="19"/>
      <c r="B9" s="36" t="s">
        <v>2</v>
      </c>
      <c r="C9" s="24">
        <v>0</v>
      </c>
      <c r="D9" s="24">
        <v>0</v>
      </c>
      <c r="E9" s="38">
        <v>1021.44</v>
      </c>
      <c r="F9" s="24">
        <v>0</v>
      </c>
      <c r="G9" s="25">
        <f t="shared" si="0"/>
        <v>1021.44</v>
      </c>
      <c r="H9" s="24">
        <v>0</v>
      </c>
      <c r="I9" s="24">
        <v>0</v>
      </c>
      <c r="J9" s="24">
        <v>0</v>
      </c>
      <c r="K9" s="24">
        <v>0</v>
      </c>
      <c r="L9" s="26">
        <f t="shared" si="1"/>
        <v>0</v>
      </c>
      <c r="M9" s="19"/>
      <c r="N9" s="37"/>
    </row>
    <row r="10" spans="1:14" ht="30" x14ac:dyDescent="0.25">
      <c r="A10" s="19"/>
      <c r="B10" s="36" t="s">
        <v>9</v>
      </c>
      <c r="C10" s="38">
        <v>12860.514999999999</v>
      </c>
      <c r="D10" s="33">
        <v>848.05100000000004</v>
      </c>
      <c r="E10" s="33">
        <v>150.12100000000001</v>
      </c>
      <c r="F10" s="24">
        <v>0</v>
      </c>
      <c r="G10" s="25">
        <f t="shared" si="0"/>
        <v>13858.686999999998</v>
      </c>
      <c r="H10" s="24">
        <v>0</v>
      </c>
      <c r="I10" s="24">
        <v>0</v>
      </c>
      <c r="J10" s="24">
        <v>0</v>
      </c>
      <c r="K10" s="24">
        <v>0</v>
      </c>
      <c r="L10" s="26">
        <f t="shared" si="1"/>
        <v>0</v>
      </c>
      <c r="M10" s="19"/>
      <c r="N10" s="37"/>
    </row>
    <row r="11" spans="1:14" x14ac:dyDescent="0.25">
      <c r="A11" s="19"/>
      <c r="B11" s="22" t="s">
        <v>10</v>
      </c>
      <c r="C11" s="38">
        <v>16822.471000000001</v>
      </c>
      <c r="D11" s="34">
        <v>0</v>
      </c>
      <c r="E11" s="34">
        <v>0</v>
      </c>
      <c r="F11" s="24">
        <v>0</v>
      </c>
      <c r="G11" s="25">
        <f t="shared" si="0"/>
        <v>16822.471000000001</v>
      </c>
      <c r="H11" s="24">
        <v>0</v>
      </c>
      <c r="I11" s="24">
        <v>0</v>
      </c>
      <c r="J11" s="24">
        <v>0</v>
      </c>
      <c r="K11" s="24">
        <v>0</v>
      </c>
      <c r="L11" s="26">
        <f t="shared" si="1"/>
        <v>0</v>
      </c>
      <c r="M11" s="19"/>
      <c r="N11" s="37"/>
    </row>
    <row r="12" spans="1:14" x14ac:dyDescent="0.25">
      <c r="A12" s="19"/>
      <c r="B12" s="22" t="s">
        <v>11</v>
      </c>
      <c r="C12" s="34">
        <v>0</v>
      </c>
      <c r="D12" s="38">
        <v>919.31700000000001</v>
      </c>
      <c r="E12" s="33">
        <v>340.95</v>
      </c>
      <c r="F12" s="24">
        <v>0</v>
      </c>
      <c r="G12" s="25">
        <f t="shared" si="0"/>
        <v>1260.2670000000001</v>
      </c>
      <c r="H12" s="24">
        <v>0</v>
      </c>
      <c r="I12" s="24">
        <v>0</v>
      </c>
      <c r="J12" s="24">
        <v>0</v>
      </c>
      <c r="K12" s="24">
        <v>0</v>
      </c>
      <c r="L12" s="26">
        <f t="shared" si="1"/>
        <v>0</v>
      </c>
      <c r="M12" s="19"/>
      <c r="N12" s="37"/>
    </row>
    <row r="13" spans="1:14" ht="30" x14ac:dyDescent="0.25">
      <c r="A13" s="19"/>
      <c r="B13" s="36" t="s">
        <v>12</v>
      </c>
      <c r="C13" s="24">
        <v>0</v>
      </c>
      <c r="D13" s="33">
        <v>206.96299999999999</v>
      </c>
      <c r="E13" s="38">
        <v>1084.0129999999999</v>
      </c>
      <c r="F13" s="24">
        <v>0</v>
      </c>
      <c r="G13" s="25">
        <f t="shared" si="0"/>
        <v>1290.9759999999999</v>
      </c>
      <c r="H13" s="24">
        <v>0</v>
      </c>
      <c r="I13" s="24">
        <v>0</v>
      </c>
      <c r="J13" s="24">
        <v>0</v>
      </c>
      <c r="K13" s="24">
        <v>0</v>
      </c>
      <c r="L13" s="26">
        <f t="shared" si="1"/>
        <v>0</v>
      </c>
      <c r="M13" s="19"/>
      <c r="N13" s="37"/>
    </row>
    <row r="14" spans="1:14" x14ac:dyDescent="0.25">
      <c r="A14" s="19"/>
      <c r="B14" s="36" t="s">
        <v>19</v>
      </c>
      <c r="C14" s="24">
        <v>0</v>
      </c>
      <c r="D14" s="38">
        <v>1321.105</v>
      </c>
      <c r="E14" s="38">
        <v>1480.681</v>
      </c>
      <c r="F14" s="24">
        <v>0</v>
      </c>
      <c r="G14" s="25">
        <f t="shared" si="0"/>
        <v>2801.7860000000001</v>
      </c>
      <c r="H14" s="24">
        <v>0</v>
      </c>
      <c r="I14" s="24">
        <v>0</v>
      </c>
      <c r="J14" s="24">
        <v>0</v>
      </c>
      <c r="K14" s="24">
        <v>0</v>
      </c>
      <c r="L14" s="26">
        <f t="shared" si="1"/>
        <v>0</v>
      </c>
      <c r="M14" s="19"/>
      <c r="N14" s="37"/>
    </row>
    <row r="15" spans="1:14" ht="30" x14ac:dyDescent="0.25">
      <c r="A15" s="19"/>
      <c r="B15" s="22" t="s">
        <v>13</v>
      </c>
      <c r="C15" s="38">
        <v>810.88800000000003</v>
      </c>
      <c r="D15" s="24">
        <v>0</v>
      </c>
      <c r="E15" s="24">
        <v>0</v>
      </c>
      <c r="F15" s="24">
        <v>0</v>
      </c>
      <c r="G15" s="25">
        <f t="shared" si="0"/>
        <v>810.88800000000003</v>
      </c>
      <c r="H15" s="24">
        <v>0</v>
      </c>
      <c r="I15" s="24">
        <v>0</v>
      </c>
      <c r="J15" s="24">
        <v>0</v>
      </c>
      <c r="K15" s="24">
        <v>0</v>
      </c>
      <c r="L15" s="26">
        <f t="shared" si="1"/>
        <v>0</v>
      </c>
      <c r="M15" s="19"/>
      <c r="N15" s="37"/>
    </row>
    <row r="16" spans="1:14" ht="30" x14ac:dyDescent="0.25">
      <c r="A16" s="19"/>
      <c r="B16" s="22" t="s">
        <v>15</v>
      </c>
      <c r="C16" s="24">
        <v>0</v>
      </c>
      <c r="D16" s="24">
        <v>0</v>
      </c>
      <c r="E16" s="23">
        <v>472.23500000000001</v>
      </c>
      <c r="F16" s="24">
        <v>0</v>
      </c>
      <c r="G16" s="25">
        <f t="shared" si="0"/>
        <v>472.23500000000001</v>
      </c>
      <c r="H16" s="24">
        <v>0</v>
      </c>
      <c r="I16" s="24">
        <v>0</v>
      </c>
      <c r="J16" s="24">
        <v>0</v>
      </c>
      <c r="K16" s="24">
        <v>0</v>
      </c>
      <c r="L16" s="26">
        <f t="shared" si="1"/>
        <v>0</v>
      </c>
      <c r="M16" s="19"/>
      <c r="N16" s="37"/>
    </row>
    <row r="17" spans="1:14" ht="30" x14ac:dyDescent="0.25">
      <c r="A17" s="19"/>
      <c r="B17" s="36" t="s">
        <v>33</v>
      </c>
      <c r="C17" s="24">
        <v>0</v>
      </c>
      <c r="D17" s="23">
        <v>1.06</v>
      </c>
      <c r="E17" s="23">
        <v>409.935</v>
      </c>
      <c r="F17" s="23">
        <v>214.55799999999999</v>
      </c>
      <c r="G17" s="25">
        <f t="shared" si="0"/>
        <v>625.553</v>
      </c>
      <c r="H17" s="24">
        <v>0</v>
      </c>
      <c r="I17" s="24">
        <v>0</v>
      </c>
      <c r="J17" s="24">
        <v>0</v>
      </c>
      <c r="K17" s="24">
        <v>0</v>
      </c>
      <c r="L17" s="26">
        <f t="shared" si="1"/>
        <v>0</v>
      </c>
      <c r="M17" s="19"/>
      <c r="N17" s="37"/>
    </row>
    <row r="18" spans="1:14" ht="30" x14ac:dyDescent="0.25">
      <c r="A18" s="19"/>
      <c r="B18" s="36" t="s">
        <v>32</v>
      </c>
      <c r="C18" s="38">
        <v>798.38199999999995</v>
      </c>
      <c r="D18" s="24">
        <v>0</v>
      </c>
      <c r="E18" s="24">
        <v>0</v>
      </c>
      <c r="F18" s="24">
        <v>0</v>
      </c>
      <c r="G18" s="25">
        <f t="shared" si="0"/>
        <v>798.38199999999995</v>
      </c>
      <c r="H18" s="24">
        <v>0</v>
      </c>
      <c r="I18" s="24">
        <v>0</v>
      </c>
      <c r="J18" s="24">
        <v>0</v>
      </c>
      <c r="K18" s="24">
        <v>0</v>
      </c>
      <c r="L18" s="26">
        <f t="shared" si="1"/>
        <v>0</v>
      </c>
      <c r="M18" s="19"/>
      <c r="N18" s="37"/>
    </row>
    <row r="19" spans="1:14" ht="30" x14ac:dyDescent="0.25">
      <c r="A19" s="19"/>
      <c r="B19" s="22" t="s">
        <v>20</v>
      </c>
      <c r="C19" s="38">
        <v>4405.723</v>
      </c>
      <c r="D19" s="24">
        <v>0</v>
      </c>
      <c r="E19" s="24">
        <v>0</v>
      </c>
      <c r="F19" s="24">
        <v>0</v>
      </c>
      <c r="G19" s="25">
        <f t="shared" si="0"/>
        <v>4405.723</v>
      </c>
      <c r="H19" s="24">
        <v>0</v>
      </c>
      <c r="I19" s="24">
        <v>0</v>
      </c>
      <c r="J19" s="24">
        <v>0</v>
      </c>
      <c r="K19" s="24">
        <v>0</v>
      </c>
      <c r="L19" s="26">
        <f t="shared" si="1"/>
        <v>0</v>
      </c>
      <c r="M19" s="19"/>
      <c r="N19" s="37"/>
    </row>
    <row r="20" spans="1:14" x14ac:dyDescent="0.25">
      <c r="A20" s="19"/>
      <c r="B20" s="22" t="s">
        <v>16</v>
      </c>
      <c r="C20" s="24">
        <v>0</v>
      </c>
      <c r="D20" s="24">
        <v>0</v>
      </c>
      <c r="E20" s="54">
        <v>1381.421</v>
      </c>
      <c r="F20" s="24">
        <v>0</v>
      </c>
      <c r="G20" s="25">
        <f t="shared" si="0"/>
        <v>1381.421</v>
      </c>
      <c r="H20" s="24">
        <v>0</v>
      </c>
      <c r="I20" s="24">
        <v>0</v>
      </c>
      <c r="J20" s="24">
        <v>0</v>
      </c>
      <c r="K20" s="24">
        <v>0</v>
      </c>
      <c r="L20" s="26">
        <f t="shared" si="1"/>
        <v>0</v>
      </c>
      <c r="M20" s="19"/>
      <c r="N20" s="37"/>
    </row>
    <row r="21" spans="1:14" ht="15.75" thickBot="1" x14ac:dyDescent="0.3">
      <c r="A21" s="19"/>
      <c r="B21" s="31" t="s">
        <v>23</v>
      </c>
      <c r="C21" s="32">
        <f>SUM(C7:C20)</f>
        <v>38867.943999999996</v>
      </c>
      <c r="D21" s="32">
        <f t="shared" ref="D21:G21" si="2">SUM(D7:D20)</f>
        <v>3296.4959999999996</v>
      </c>
      <c r="E21" s="32">
        <f t="shared" si="2"/>
        <v>6604.152</v>
      </c>
      <c r="F21" s="32">
        <f t="shared" si="2"/>
        <v>214.55799999999999</v>
      </c>
      <c r="G21" s="32">
        <f t="shared" si="2"/>
        <v>48983.149999999994</v>
      </c>
      <c r="H21" s="28">
        <v>0</v>
      </c>
      <c r="I21" s="28">
        <v>0</v>
      </c>
      <c r="J21" s="28">
        <v>0</v>
      </c>
      <c r="K21" s="28">
        <v>0</v>
      </c>
      <c r="L21" s="29">
        <f t="shared" si="1"/>
        <v>0</v>
      </c>
      <c r="M21" s="19"/>
    </row>
    <row r="22" spans="1:14" x14ac:dyDescent="0.25">
      <c r="A22" s="19"/>
      <c r="B22" s="52" t="s">
        <v>24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19"/>
    </row>
    <row r="23" spans="1:14" x14ac:dyDescent="0.25">
      <c r="A23" s="19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19"/>
    </row>
    <row r="24" spans="1:14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</sheetData>
  <mergeCells count="5">
    <mergeCell ref="B2:L3"/>
    <mergeCell ref="B5:B6"/>
    <mergeCell ref="C5:G5"/>
    <mergeCell ref="H5:L5"/>
    <mergeCell ref="B22:L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8B149-5692-42C1-B2A6-E7A9A25589A4}">
  <sheetPr>
    <pageSetUpPr fitToPage="1"/>
  </sheetPr>
  <dimension ref="A1:N24"/>
  <sheetViews>
    <sheetView tabSelected="1" zoomScaleNormal="100" zoomScaleSheetLayoutView="85" workbookViewId="0">
      <selection activeCell="F17" sqref="D17:F17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ht="15.75" customHeight="1" x14ac:dyDescent="0.25">
      <c r="A2" s="19"/>
      <c r="B2" s="51" t="s">
        <v>37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19"/>
    </row>
    <row r="3" spans="1:14" x14ac:dyDescent="0.25">
      <c r="A3" s="19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9"/>
    </row>
    <row r="4" spans="1:14" ht="15.7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 ht="21" customHeight="1" x14ac:dyDescent="0.25">
      <c r="A5" s="19"/>
      <c r="B5" s="46" t="s">
        <v>0</v>
      </c>
      <c r="C5" s="48" t="s">
        <v>3</v>
      </c>
      <c r="D5" s="49"/>
      <c r="E5" s="49"/>
      <c r="F5" s="49"/>
      <c r="G5" s="49"/>
      <c r="H5" s="48" t="s">
        <v>21</v>
      </c>
      <c r="I5" s="49"/>
      <c r="J5" s="49"/>
      <c r="K5" s="49"/>
      <c r="L5" s="50"/>
      <c r="M5" s="19"/>
    </row>
    <row r="6" spans="1:14" x14ac:dyDescent="0.25">
      <c r="A6" s="19"/>
      <c r="B6" s="47"/>
      <c r="C6" s="2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4</v>
      </c>
      <c r="I6" s="20" t="s">
        <v>5</v>
      </c>
      <c r="J6" s="20" t="s">
        <v>6</v>
      </c>
      <c r="K6" s="20" t="s">
        <v>7</v>
      </c>
      <c r="L6" s="21" t="s">
        <v>8</v>
      </c>
      <c r="M6" s="19"/>
    </row>
    <row r="7" spans="1:14" ht="30" x14ac:dyDescent="0.25">
      <c r="A7" s="19"/>
      <c r="B7" s="22" t="s">
        <v>18</v>
      </c>
      <c r="C7" s="54">
        <v>3326.1970000000001</v>
      </c>
      <c r="D7" s="24">
        <v>0</v>
      </c>
      <c r="E7" s="24">
        <v>0</v>
      </c>
      <c r="F7" s="24">
        <v>0</v>
      </c>
      <c r="G7" s="25">
        <f>C7+D7+E7+F7</f>
        <v>3326.1970000000001</v>
      </c>
      <c r="H7" s="24">
        <v>0</v>
      </c>
      <c r="I7" s="24">
        <v>0</v>
      </c>
      <c r="J7" s="24">
        <v>0</v>
      </c>
      <c r="K7" s="24">
        <v>0</v>
      </c>
      <c r="L7" s="26">
        <f>H7+I7+J7+K7</f>
        <v>0</v>
      </c>
      <c r="M7" s="19"/>
      <c r="N7" s="37"/>
    </row>
    <row r="8" spans="1:14" x14ac:dyDescent="0.25">
      <c r="A8" s="19"/>
      <c r="B8" s="36" t="s">
        <v>1</v>
      </c>
      <c r="C8" s="24">
        <v>0</v>
      </c>
      <c r="D8" s="27">
        <v>0</v>
      </c>
      <c r="E8" s="35">
        <v>302.65499999999997</v>
      </c>
      <c r="F8" s="24">
        <v>0</v>
      </c>
      <c r="G8" s="25">
        <f t="shared" ref="G8:G20" si="0">C8+D8+E8+F8</f>
        <v>302.65499999999997</v>
      </c>
      <c r="H8" s="24">
        <v>0</v>
      </c>
      <c r="I8" s="24">
        <v>0</v>
      </c>
      <c r="J8" s="24">
        <v>0</v>
      </c>
      <c r="K8" s="24">
        <v>0</v>
      </c>
      <c r="L8" s="26">
        <f t="shared" ref="L8:L21" si="1">H8+I8+J8+K8</f>
        <v>0</v>
      </c>
      <c r="M8" s="19"/>
      <c r="N8" s="37"/>
    </row>
    <row r="9" spans="1:14" x14ac:dyDescent="0.25">
      <c r="A9" s="19"/>
      <c r="B9" s="36" t="s">
        <v>2</v>
      </c>
      <c r="C9" s="24">
        <v>0</v>
      </c>
      <c r="D9" s="24">
        <v>0</v>
      </c>
      <c r="E9" s="38">
        <v>1236.8130000000001</v>
      </c>
      <c r="F9" s="24">
        <v>0</v>
      </c>
      <c r="G9" s="25">
        <f t="shared" si="0"/>
        <v>1236.8130000000001</v>
      </c>
      <c r="H9" s="24">
        <v>0</v>
      </c>
      <c r="I9" s="24">
        <v>0</v>
      </c>
      <c r="J9" s="24">
        <v>0</v>
      </c>
      <c r="K9" s="24">
        <v>0</v>
      </c>
      <c r="L9" s="26">
        <f t="shared" si="1"/>
        <v>0</v>
      </c>
      <c r="M9" s="19"/>
      <c r="N9" s="37"/>
    </row>
    <row r="10" spans="1:14" ht="30" x14ac:dyDescent="0.25">
      <c r="A10" s="19"/>
      <c r="B10" s="36" t="s">
        <v>9</v>
      </c>
      <c r="C10" s="54">
        <v>13257.031000000001</v>
      </c>
      <c r="D10" s="33">
        <v>701.92100000000005</v>
      </c>
      <c r="E10" s="33">
        <v>157.29499999999999</v>
      </c>
      <c r="F10" s="24">
        <v>0</v>
      </c>
      <c r="G10" s="25">
        <f t="shared" si="0"/>
        <v>14116.247000000001</v>
      </c>
      <c r="H10" s="24">
        <v>0</v>
      </c>
      <c r="I10" s="24">
        <v>0</v>
      </c>
      <c r="J10" s="24">
        <v>0</v>
      </c>
      <c r="K10" s="24">
        <v>0</v>
      </c>
      <c r="L10" s="26">
        <f t="shared" si="1"/>
        <v>0</v>
      </c>
      <c r="M10" s="19"/>
      <c r="N10" s="37"/>
    </row>
    <row r="11" spans="1:14" x14ac:dyDescent="0.25">
      <c r="A11" s="19"/>
      <c r="B11" s="22" t="s">
        <v>10</v>
      </c>
      <c r="C11" s="54">
        <v>17785.027999999998</v>
      </c>
      <c r="D11" s="34">
        <v>0</v>
      </c>
      <c r="E11" s="34">
        <v>0</v>
      </c>
      <c r="F11" s="24">
        <v>0</v>
      </c>
      <c r="G11" s="25">
        <f t="shared" si="0"/>
        <v>17785.027999999998</v>
      </c>
      <c r="H11" s="24">
        <v>0</v>
      </c>
      <c r="I11" s="24">
        <v>0</v>
      </c>
      <c r="J11" s="24">
        <v>0</v>
      </c>
      <c r="K11" s="24">
        <v>0</v>
      </c>
      <c r="L11" s="26">
        <f t="shared" si="1"/>
        <v>0</v>
      </c>
      <c r="M11" s="19"/>
      <c r="N11" s="37"/>
    </row>
    <row r="12" spans="1:14" x14ac:dyDescent="0.25">
      <c r="A12" s="19"/>
      <c r="B12" s="22" t="s">
        <v>11</v>
      </c>
      <c r="C12" s="34">
        <v>0</v>
      </c>
      <c r="D12" s="54">
        <v>928.74900000000002</v>
      </c>
      <c r="E12" s="33">
        <v>374.97399999999999</v>
      </c>
      <c r="F12" s="24">
        <v>0</v>
      </c>
      <c r="G12" s="25">
        <f t="shared" si="0"/>
        <v>1303.723</v>
      </c>
      <c r="H12" s="24">
        <v>0</v>
      </c>
      <c r="I12" s="24">
        <v>0</v>
      </c>
      <c r="J12" s="24">
        <v>0</v>
      </c>
      <c r="K12" s="24">
        <v>0</v>
      </c>
      <c r="L12" s="26">
        <f t="shared" si="1"/>
        <v>0</v>
      </c>
      <c r="M12" s="19"/>
      <c r="N12" s="37"/>
    </row>
    <row r="13" spans="1:14" ht="30" x14ac:dyDescent="0.25">
      <c r="A13" s="19"/>
      <c r="B13" s="36" t="s">
        <v>12</v>
      </c>
      <c r="C13" s="34">
        <v>0</v>
      </c>
      <c r="D13" s="33">
        <v>201.36199999999999</v>
      </c>
      <c r="E13" s="54">
        <v>932.85900000000004</v>
      </c>
      <c r="F13" s="24">
        <v>0</v>
      </c>
      <c r="G13" s="25">
        <f t="shared" si="0"/>
        <v>1134.221</v>
      </c>
      <c r="H13" s="24">
        <v>0</v>
      </c>
      <c r="I13" s="24">
        <v>0</v>
      </c>
      <c r="J13" s="24">
        <v>0</v>
      </c>
      <c r="K13" s="24">
        <v>0</v>
      </c>
      <c r="L13" s="26">
        <f t="shared" si="1"/>
        <v>0</v>
      </c>
      <c r="M13" s="19"/>
      <c r="N13" s="37"/>
    </row>
    <row r="14" spans="1:14" x14ac:dyDescent="0.25">
      <c r="A14" s="19"/>
      <c r="B14" s="36" t="s">
        <v>19</v>
      </c>
      <c r="C14" s="24">
        <v>0</v>
      </c>
      <c r="D14" s="54">
        <v>1278.847</v>
      </c>
      <c r="E14" s="54">
        <v>1812.0360000000001</v>
      </c>
      <c r="F14" s="24">
        <v>0</v>
      </c>
      <c r="G14" s="25">
        <f t="shared" si="0"/>
        <v>3090.8829999999998</v>
      </c>
      <c r="H14" s="24">
        <v>0</v>
      </c>
      <c r="I14" s="24">
        <v>0</v>
      </c>
      <c r="J14" s="24">
        <v>0</v>
      </c>
      <c r="K14" s="24">
        <v>0</v>
      </c>
      <c r="L14" s="26">
        <f t="shared" si="1"/>
        <v>0</v>
      </c>
      <c r="M14" s="19"/>
      <c r="N14" s="37"/>
    </row>
    <row r="15" spans="1:14" ht="30" x14ac:dyDescent="0.25">
      <c r="A15" s="19"/>
      <c r="B15" s="22" t="s">
        <v>13</v>
      </c>
      <c r="C15" s="54">
        <v>890.67499999999995</v>
      </c>
      <c r="D15" s="24">
        <v>0</v>
      </c>
      <c r="E15" s="24">
        <v>0</v>
      </c>
      <c r="F15" s="24">
        <v>0</v>
      </c>
      <c r="G15" s="25">
        <f t="shared" si="0"/>
        <v>890.67499999999995</v>
      </c>
      <c r="H15" s="24">
        <v>0</v>
      </c>
      <c r="I15" s="24">
        <v>0</v>
      </c>
      <c r="J15" s="24">
        <v>0</v>
      </c>
      <c r="K15" s="24">
        <v>0</v>
      </c>
      <c r="L15" s="26">
        <f t="shared" si="1"/>
        <v>0</v>
      </c>
      <c r="M15" s="19"/>
      <c r="N15" s="37"/>
    </row>
    <row r="16" spans="1:14" ht="30" x14ac:dyDescent="0.25">
      <c r="A16" s="19"/>
      <c r="B16" s="22" t="s">
        <v>15</v>
      </c>
      <c r="C16" s="24">
        <v>0</v>
      </c>
      <c r="D16" s="24">
        <v>0</v>
      </c>
      <c r="E16" s="33">
        <v>504.75</v>
      </c>
      <c r="F16" s="24">
        <v>0</v>
      </c>
      <c r="G16" s="25">
        <f t="shared" si="0"/>
        <v>504.75</v>
      </c>
      <c r="H16" s="24">
        <v>0</v>
      </c>
      <c r="I16" s="24">
        <v>0</v>
      </c>
      <c r="J16" s="24">
        <v>0</v>
      </c>
      <c r="K16" s="24">
        <v>0</v>
      </c>
      <c r="L16" s="26">
        <f t="shared" si="1"/>
        <v>0</v>
      </c>
      <c r="M16" s="19"/>
      <c r="N16" s="37"/>
    </row>
    <row r="17" spans="1:14" ht="30" x14ac:dyDescent="0.25">
      <c r="A17" s="19"/>
      <c r="B17" s="36" t="s">
        <v>33</v>
      </c>
      <c r="C17" s="24">
        <v>0</v>
      </c>
      <c r="D17" s="33">
        <v>1.1559999999999999</v>
      </c>
      <c r="E17" s="33">
        <v>391.53100000000001</v>
      </c>
      <c r="F17" s="33">
        <v>221.434</v>
      </c>
      <c r="G17" s="25">
        <f t="shared" si="0"/>
        <v>614.12099999999998</v>
      </c>
      <c r="H17" s="24">
        <v>0</v>
      </c>
      <c r="I17" s="24">
        <v>0</v>
      </c>
      <c r="J17" s="24">
        <v>0</v>
      </c>
      <c r="K17" s="24">
        <v>0</v>
      </c>
      <c r="L17" s="26">
        <f t="shared" si="1"/>
        <v>0</v>
      </c>
      <c r="M17" s="19"/>
      <c r="N17" s="37"/>
    </row>
    <row r="18" spans="1:14" ht="30" x14ac:dyDescent="0.25">
      <c r="A18" s="19"/>
      <c r="B18" s="36" t="s">
        <v>32</v>
      </c>
      <c r="C18" s="38">
        <v>946.56500000000005</v>
      </c>
      <c r="D18" s="24">
        <v>0</v>
      </c>
      <c r="E18" s="24">
        <v>0</v>
      </c>
      <c r="F18" s="24">
        <v>0</v>
      </c>
      <c r="G18" s="25">
        <f t="shared" si="0"/>
        <v>946.56500000000005</v>
      </c>
      <c r="H18" s="24">
        <v>0</v>
      </c>
      <c r="I18" s="24">
        <v>0</v>
      </c>
      <c r="J18" s="24">
        <v>0</v>
      </c>
      <c r="K18" s="24">
        <v>0</v>
      </c>
      <c r="L18" s="26">
        <f t="shared" si="1"/>
        <v>0</v>
      </c>
      <c r="M18" s="19"/>
      <c r="N18" s="37"/>
    </row>
    <row r="19" spans="1:14" ht="30" x14ac:dyDescent="0.25">
      <c r="A19" s="19"/>
      <c r="B19" s="22" t="s">
        <v>20</v>
      </c>
      <c r="C19" s="54">
        <v>1531.2059999999999</v>
      </c>
      <c r="D19" s="24">
        <v>0</v>
      </c>
      <c r="E19" s="24">
        <v>0</v>
      </c>
      <c r="F19" s="24">
        <v>0</v>
      </c>
      <c r="G19" s="25">
        <f t="shared" si="0"/>
        <v>1531.2059999999999</v>
      </c>
      <c r="H19" s="24">
        <v>0</v>
      </c>
      <c r="I19" s="24">
        <v>0</v>
      </c>
      <c r="J19" s="24">
        <v>0</v>
      </c>
      <c r="K19" s="24">
        <v>0</v>
      </c>
      <c r="L19" s="26">
        <f t="shared" si="1"/>
        <v>0</v>
      </c>
      <c r="M19" s="19"/>
      <c r="N19" s="37"/>
    </row>
    <row r="20" spans="1:14" x14ac:dyDescent="0.25">
      <c r="A20" s="19"/>
      <c r="B20" s="22" t="s">
        <v>16</v>
      </c>
      <c r="C20" s="24">
        <v>0</v>
      </c>
      <c r="D20" s="24">
        <v>0</v>
      </c>
      <c r="E20" s="54">
        <v>1576.98</v>
      </c>
      <c r="F20" s="24">
        <v>0</v>
      </c>
      <c r="G20" s="25">
        <f t="shared" si="0"/>
        <v>1576.98</v>
      </c>
      <c r="H20" s="24">
        <v>0</v>
      </c>
      <c r="I20" s="24">
        <v>0</v>
      </c>
      <c r="J20" s="24">
        <v>0</v>
      </c>
      <c r="K20" s="24">
        <v>0</v>
      </c>
      <c r="L20" s="26">
        <f t="shared" si="1"/>
        <v>0</v>
      </c>
      <c r="M20" s="19"/>
      <c r="N20" s="37"/>
    </row>
    <row r="21" spans="1:14" ht="15.75" thickBot="1" x14ac:dyDescent="0.3">
      <c r="A21" s="19"/>
      <c r="B21" s="31" t="s">
        <v>23</v>
      </c>
      <c r="C21" s="32">
        <f>SUM(C7:C20)</f>
        <v>37736.702000000005</v>
      </c>
      <c r="D21" s="32">
        <f t="shared" ref="D21:G21" si="2">SUM(D7:D20)</f>
        <v>3112.0349999999999</v>
      </c>
      <c r="E21" s="32">
        <f t="shared" si="2"/>
        <v>7289.893</v>
      </c>
      <c r="F21" s="32">
        <f t="shared" si="2"/>
        <v>221.434</v>
      </c>
      <c r="G21" s="32">
        <f t="shared" si="2"/>
        <v>48360.064000000006</v>
      </c>
      <c r="H21" s="28">
        <v>0</v>
      </c>
      <c r="I21" s="28">
        <v>0</v>
      </c>
      <c r="J21" s="28">
        <v>0</v>
      </c>
      <c r="K21" s="28">
        <v>0</v>
      </c>
      <c r="L21" s="29">
        <f t="shared" si="1"/>
        <v>0</v>
      </c>
      <c r="M21" s="19"/>
    </row>
    <row r="22" spans="1:14" x14ac:dyDescent="0.25">
      <c r="A22" s="19"/>
      <c r="B22" s="52" t="s">
        <v>24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19"/>
    </row>
    <row r="23" spans="1:14" x14ac:dyDescent="0.25">
      <c r="A23" s="19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19"/>
    </row>
    <row r="24" spans="1:14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</sheetData>
  <mergeCells count="5">
    <mergeCell ref="B2:L3"/>
    <mergeCell ref="B5:B6"/>
    <mergeCell ref="C5:G5"/>
    <mergeCell ref="H5:L5"/>
    <mergeCell ref="B22:L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BEFE0-75FC-40F5-84F0-A74BECBAC487}">
  <dimension ref="A2:K21"/>
  <sheetViews>
    <sheetView view="pageBreakPreview" zoomScale="85" zoomScaleNormal="100" zoomScaleSheetLayoutView="85" workbookViewId="0">
      <selection activeCell="A2" sqref="A2:K2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1" t="s">
        <v>0</v>
      </c>
      <c r="B6" s="43" t="s">
        <v>3</v>
      </c>
      <c r="C6" s="44"/>
      <c r="D6" s="44"/>
      <c r="E6" s="44"/>
      <c r="F6" s="44"/>
      <c r="G6" s="43" t="s">
        <v>21</v>
      </c>
      <c r="H6" s="44"/>
      <c r="I6" s="44"/>
      <c r="J6" s="44"/>
      <c r="K6" s="45"/>
    </row>
    <row r="7" spans="1:11" x14ac:dyDescent="0.25">
      <c r="A7" s="42"/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4</v>
      </c>
      <c r="H7" s="1" t="s">
        <v>5</v>
      </c>
      <c r="I7" s="1" t="s">
        <v>6</v>
      </c>
      <c r="J7" s="1" t="s">
        <v>7</v>
      </c>
      <c r="K7" s="10" t="s">
        <v>8</v>
      </c>
    </row>
    <row r="8" spans="1:11" x14ac:dyDescent="0.25">
      <c r="A8" s="11" t="s">
        <v>18</v>
      </c>
      <c r="B8" s="3">
        <v>2866.2379999999998</v>
      </c>
      <c r="C8" s="4">
        <v>0</v>
      </c>
      <c r="D8" s="4">
        <v>0</v>
      </c>
      <c r="E8" s="4">
        <v>0</v>
      </c>
      <c r="F8" s="9">
        <f>B8+C8+D8+E8</f>
        <v>2866.2379999999998</v>
      </c>
      <c r="G8" s="4">
        <v>0</v>
      </c>
      <c r="H8" s="4">
        <v>0</v>
      </c>
      <c r="I8" s="4">
        <v>0</v>
      </c>
      <c r="J8" s="4">
        <v>0</v>
      </c>
      <c r="K8" s="12">
        <f>G8+H8+I8+J8</f>
        <v>0</v>
      </c>
    </row>
    <row r="9" spans="1:11" x14ac:dyDescent="0.25">
      <c r="A9" s="11" t="s">
        <v>1</v>
      </c>
      <c r="B9" s="4">
        <v>0</v>
      </c>
      <c r="C9" s="5">
        <v>0</v>
      </c>
      <c r="D9" s="6">
        <v>311.13799999999998</v>
      </c>
      <c r="E9" s="4">
        <v>0</v>
      </c>
      <c r="F9" s="9">
        <f t="shared" ref="F9:F20" si="0">B9+C9+D9+E9</f>
        <v>311.13799999999998</v>
      </c>
      <c r="G9" s="4">
        <v>0</v>
      </c>
      <c r="H9" s="4">
        <v>0</v>
      </c>
      <c r="I9" s="4">
        <v>0</v>
      </c>
      <c r="J9" s="4">
        <v>0</v>
      </c>
      <c r="K9" s="12">
        <f t="shared" ref="K9:K21" si="1">G9+H9+I9+J9</f>
        <v>0</v>
      </c>
    </row>
    <row r="10" spans="1:11" x14ac:dyDescent="0.25">
      <c r="A10" s="11" t="s">
        <v>2</v>
      </c>
      <c r="B10" s="4">
        <v>0</v>
      </c>
      <c r="C10" s="4">
        <v>0</v>
      </c>
      <c r="D10" s="3">
        <v>1246.096</v>
      </c>
      <c r="E10" s="4">
        <v>0</v>
      </c>
      <c r="F10" s="9">
        <f t="shared" si="0"/>
        <v>1246.096</v>
      </c>
      <c r="G10" s="4">
        <v>0</v>
      </c>
      <c r="H10" s="4">
        <v>0</v>
      </c>
      <c r="I10" s="4">
        <v>0</v>
      </c>
      <c r="J10" s="4">
        <v>0</v>
      </c>
      <c r="K10" s="12">
        <f t="shared" si="1"/>
        <v>0</v>
      </c>
    </row>
    <row r="11" spans="1:11" x14ac:dyDescent="0.25">
      <c r="A11" s="11" t="s">
        <v>9</v>
      </c>
      <c r="B11" s="3">
        <v>10669.698</v>
      </c>
      <c r="C11" s="3">
        <v>1044.43</v>
      </c>
      <c r="D11" s="3">
        <v>123.08199999999999</v>
      </c>
      <c r="E11" s="4">
        <v>0</v>
      </c>
      <c r="F11" s="9">
        <f t="shared" si="0"/>
        <v>11837.210000000001</v>
      </c>
      <c r="G11" s="4">
        <v>0</v>
      </c>
      <c r="H11" s="4">
        <v>0</v>
      </c>
      <c r="I11" s="4">
        <v>0</v>
      </c>
      <c r="J11" s="4">
        <v>0</v>
      </c>
      <c r="K11" s="12">
        <f t="shared" si="1"/>
        <v>0</v>
      </c>
    </row>
    <row r="12" spans="1:11" x14ac:dyDescent="0.25">
      <c r="A12" s="11" t="s">
        <v>10</v>
      </c>
      <c r="B12" s="3">
        <v>16615.732</v>
      </c>
      <c r="C12" s="4">
        <v>0</v>
      </c>
      <c r="D12" s="4">
        <v>0</v>
      </c>
      <c r="E12" s="4">
        <v>0</v>
      </c>
      <c r="F12" s="9">
        <f t="shared" si="0"/>
        <v>16615.732</v>
      </c>
      <c r="G12" s="4">
        <v>0</v>
      </c>
      <c r="H12" s="4">
        <v>0</v>
      </c>
      <c r="I12" s="4">
        <v>0</v>
      </c>
      <c r="J12" s="4">
        <v>0</v>
      </c>
      <c r="K12" s="12">
        <f t="shared" si="1"/>
        <v>0</v>
      </c>
    </row>
    <row r="13" spans="1:11" x14ac:dyDescent="0.25">
      <c r="A13" s="11" t="s">
        <v>11</v>
      </c>
      <c r="B13" s="4">
        <v>0</v>
      </c>
      <c r="C13" s="3">
        <v>910.58600000000001</v>
      </c>
      <c r="D13" s="3">
        <v>382.12200000000001</v>
      </c>
      <c r="E13" s="4">
        <v>0</v>
      </c>
      <c r="F13" s="9">
        <f t="shared" si="0"/>
        <v>1292.7080000000001</v>
      </c>
      <c r="G13" s="4">
        <v>0</v>
      </c>
      <c r="H13" s="4">
        <v>0</v>
      </c>
      <c r="I13" s="4">
        <v>0</v>
      </c>
      <c r="J13" s="4">
        <v>0</v>
      </c>
      <c r="K13" s="12">
        <f t="shared" si="1"/>
        <v>0</v>
      </c>
    </row>
    <row r="14" spans="1:11" x14ac:dyDescent="0.25">
      <c r="A14" s="11" t="s">
        <v>12</v>
      </c>
      <c r="B14" s="4">
        <v>0</v>
      </c>
      <c r="C14" s="3">
        <v>146.68100000000001</v>
      </c>
      <c r="D14" s="3">
        <v>1259.1400000000001</v>
      </c>
      <c r="E14" s="4">
        <v>0</v>
      </c>
      <c r="F14" s="9">
        <f t="shared" si="0"/>
        <v>1405.8210000000001</v>
      </c>
      <c r="G14" s="4">
        <v>0</v>
      </c>
      <c r="H14" s="4">
        <v>0</v>
      </c>
      <c r="I14" s="4">
        <v>0</v>
      </c>
      <c r="J14" s="4">
        <v>0</v>
      </c>
      <c r="K14" s="12">
        <f t="shared" si="1"/>
        <v>0</v>
      </c>
    </row>
    <row r="15" spans="1:11" x14ac:dyDescent="0.25">
      <c r="A15" s="11" t="s">
        <v>19</v>
      </c>
      <c r="B15" s="4">
        <v>0</v>
      </c>
      <c r="C15" s="3">
        <v>1723.2159999999999</v>
      </c>
      <c r="D15" s="3">
        <v>1620.4230000000002</v>
      </c>
      <c r="E15" s="4">
        <v>0</v>
      </c>
      <c r="F15" s="9">
        <f t="shared" si="0"/>
        <v>3343.6390000000001</v>
      </c>
      <c r="G15" s="4">
        <v>0</v>
      </c>
      <c r="H15" s="4">
        <v>0</v>
      </c>
      <c r="I15" s="4">
        <v>0</v>
      </c>
      <c r="J15" s="4">
        <v>0</v>
      </c>
      <c r="K15" s="12">
        <f t="shared" si="1"/>
        <v>0</v>
      </c>
    </row>
    <row r="16" spans="1:11" x14ac:dyDescent="0.25">
      <c r="A16" s="13" t="s">
        <v>13</v>
      </c>
      <c r="B16" s="7">
        <v>854.98900000000003</v>
      </c>
      <c r="C16" s="8">
        <v>0</v>
      </c>
      <c r="D16" s="8">
        <v>0</v>
      </c>
      <c r="E16" s="8">
        <v>0</v>
      </c>
      <c r="F16" s="9">
        <f t="shared" si="0"/>
        <v>854.98900000000003</v>
      </c>
      <c r="G16" s="4">
        <v>0</v>
      </c>
      <c r="H16" s="4">
        <v>0</v>
      </c>
      <c r="I16" s="4">
        <v>0</v>
      </c>
      <c r="J16" s="4">
        <v>0</v>
      </c>
      <c r="K16" s="12">
        <f t="shared" si="1"/>
        <v>0</v>
      </c>
    </row>
    <row r="17" spans="1:11" x14ac:dyDescent="0.25">
      <c r="A17" s="13" t="s">
        <v>15</v>
      </c>
      <c r="B17" s="8">
        <v>0</v>
      </c>
      <c r="C17" s="8">
        <v>0</v>
      </c>
      <c r="D17" s="7">
        <v>416.97300000000001</v>
      </c>
      <c r="E17" s="8">
        <v>0</v>
      </c>
      <c r="F17" s="9">
        <f t="shared" si="0"/>
        <v>416.97300000000001</v>
      </c>
      <c r="G17" s="4">
        <v>0</v>
      </c>
      <c r="H17" s="4">
        <v>0</v>
      </c>
      <c r="I17" s="4">
        <v>0</v>
      </c>
      <c r="J17" s="4">
        <v>0</v>
      </c>
      <c r="K17" s="12">
        <f t="shared" si="1"/>
        <v>0</v>
      </c>
    </row>
    <row r="18" spans="1:11" x14ac:dyDescent="0.25">
      <c r="A18" s="13" t="s">
        <v>14</v>
      </c>
      <c r="B18" s="8">
        <v>0</v>
      </c>
      <c r="C18" s="7">
        <v>1.25</v>
      </c>
      <c r="D18" s="7">
        <v>364.178</v>
      </c>
      <c r="E18" s="7">
        <v>197.995</v>
      </c>
      <c r="F18" s="9">
        <f t="shared" si="0"/>
        <v>563.423</v>
      </c>
      <c r="G18" s="4">
        <v>0</v>
      </c>
      <c r="H18" s="4">
        <v>0</v>
      </c>
      <c r="I18" s="4">
        <v>0</v>
      </c>
      <c r="J18" s="4">
        <v>0</v>
      </c>
      <c r="K18" s="12">
        <f t="shared" si="1"/>
        <v>0</v>
      </c>
    </row>
    <row r="19" spans="1:11" x14ac:dyDescent="0.25">
      <c r="A19" s="13" t="s">
        <v>17</v>
      </c>
      <c r="B19" s="7">
        <v>842.50900000000001</v>
      </c>
      <c r="C19" s="8">
        <v>0</v>
      </c>
      <c r="D19" s="8">
        <v>0</v>
      </c>
      <c r="E19" s="8">
        <v>0</v>
      </c>
      <c r="F19" s="9">
        <f t="shared" si="0"/>
        <v>842.50900000000001</v>
      </c>
      <c r="G19" s="4">
        <v>0</v>
      </c>
      <c r="H19" s="4">
        <v>0</v>
      </c>
      <c r="I19" s="4">
        <v>0</v>
      </c>
      <c r="J19" s="4">
        <v>0</v>
      </c>
      <c r="K19" s="12">
        <f t="shared" si="1"/>
        <v>0</v>
      </c>
    </row>
    <row r="20" spans="1:11" x14ac:dyDescent="0.25">
      <c r="A20" s="13" t="s">
        <v>16</v>
      </c>
      <c r="B20" s="8">
        <v>0</v>
      </c>
      <c r="C20" s="8">
        <v>0</v>
      </c>
      <c r="D20" s="7">
        <v>1329.136</v>
      </c>
      <c r="E20" s="8">
        <v>0</v>
      </c>
      <c r="F20" s="9">
        <f t="shared" si="0"/>
        <v>1329.136</v>
      </c>
      <c r="G20" s="8">
        <v>0</v>
      </c>
      <c r="H20" s="8">
        <v>0</v>
      </c>
      <c r="I20" s="4">
        <v>0</v>
      </c>
      <c r="J20" s="8">
        <v>0</v>
      </c>
      <c r="K20" s="12">
        <f t="shared" si="1"/>
        <v>0</v>
      </c>
    </row>
    <row r="21" spans="1:11" ht="15.75" thickBot="1" x14ac:dyDescent="0.3">
      <c r="A21" s="14" t="s">
        <v>23</v>
      </c>
      <c r="B21" s="15">
        <f>SUM(B8:B20)</f>
        <v>31849.165999999997</v>
      </c>
      <c r="C21" s="15">
        <f>SUM(C8:C20)</f>
        <v>3826.163</v>
      </c>
      <c r="D21" s="15">
        <f>SUM(D8:D20)</f>
        <v>7052.2880000000005</v>
      </c>
      <c r="E21" s="15">
        <f>SUM(E8:E20)</f>
        <v>197.995</v>
      </c>
      <c r="F21" s="15">
        <f>SUM(F8:F20)</f>
        <v>42925.612000000008</v>
      </c>
      <c r="G21" s="16">
        <v>0</v>
      </c>
      <c r="H21" s="16">
        <v>0</v>
      </c>
      <c r="I21" s="17">
        <v>0</v>
      </c>
      <c r="J21" s="16">
        <v>0</v>
      </c>
      <c r="K21" s="18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4618C-17F5-47A1-A625-21483B491BDE}">
  <dimension ref="A2:K21"/>
  <sheetViews>
    <sheetView view="pageBreakPreview" zoomScale="85" zoomScaleNormal="100" zoomScaleSheetLayoutView="85" workbookViewId="0">
      <selection activeCell="H26" sqref="H2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1" t="s">
        <v>0</v>
      </c>
      <c r="B6" s="43" t="s">
        <v>3</v>
      </c>
      <c r="C6" s="44"/>
      <c r="D6" s="44"/>
      <c r="E6" s="44"/>
      <c r="F6" s="44"/>
      <c r="G6" s="43" t="s">
        <v>21</v>
      </c>
      <c r="H6" s="44"/>
      <c r="I6" s="44"/>
      <c r="J6" s="44"/>
      <c r="K6" s="45"/>
    </row>
    <row r="7" spans="1:11" x14ac:dyDescent="0.25">
      <c r="A7" s="42"/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4</v>
      </c>
      <c r="H7" s="1" t="s">
        <v>5</v>
      </c>
      <c r="I7" s="1" t="s">
        <v>6</v>
      </c>
      <c r="J7" s="1" t="s">
        <v>7</v>
      </c>
      <c r="K7" s="10" t="s">
        <v>8</v>
      </c>
    </row>
    <row r="8" spans="1:11" x14ac:dyDescent="0.25">
      <c r="A8" s="11" t="s">
        <v>18</v>
      </c>
      <c r="B8" s="3">
        <v>3072.1469999999999</v>
      </c>
      <c r="C8" s="4">
        <v>0</v>
      </c>
      <c r="D8" s="4">
        <v>0</v>
      </c>
      <c r="E8" s="4">
        <v>0</v>
      </c>
      <c r="F8" s="9">
        <f>B8+C8+D8+E8</f>
        <v>3072.1469999999999</v>
      </c>
      <c r="G8" s="4">
        <v>0</v>
      </c>
      <c r="H8" s="4">
        <v>0</v>
      </c>
      <c r="I8" s="4">
        <v>0</v>
      </c>
      <c r="J8" s="4">
        <v>0</v>
      </c>
      <c r="K8" s="12">
        <f>G8+H8+I8+J8</f>
        <v>0</v>
      </c>
    </row>
    <row r="9" spans="1:11" x14ac:dyDescent="0.25">
      <c r="A9" s="11" t="s">
        <v>1</v>
      </c>
      <c r="B9" s="4">
        <v>0</v>
      </c>
      <c r="C9" s="5">
        <v>0</v>
      </c>
      <c r="D9" s="6">
        <v>345.65300000000002</v>
      </c>
      <c r="E9" s="4">
        <v>0</v>
      </c>
      <c r="F9" s="9">
        <f t="shared" ref="F9:F20" si="0">B9+C9+D9+E9</f>
        <v>345.65300000000002</v>
      </c>
      <c r="G9" s="4">
        <v>0</v>
      </c>
      <c r="H9" s="4">
        <v>0</v>
      </c>
      <c r="I9" s="4">
        <v>0</v>
      </c>
      <c r="J9" s="4">
        <v>0</v>
      </c>
      <c r="K9" s="12">
        <f t="shared" ref="K9:K21" si="1">G9+H9+I9+J9</f>
        <v>0</v>
      </c>
    </row>
    <row r="10" spans="1:11" x14ac:dyDescent="0.25">
      <c r="A10" s="11" t="s">
        <v>2</v>
      </c>
      <c r="B10" s="4">
        <v>0</v>
      </c>
      <c r="C10" s="4">
        <v>0</v>
      </c>
      <c r="D10" s="3">
        <v>1219.902</v>
      </c>
      <c r="E10" s="4">
        <v>0</v>
      </c>
      <c r="F10" s="9">
        <f t="shared" si="0"/>
        <v>1219.902</v>
      </c>
      <c r="G10" s="4">
        <v>0</v>
      </c>
      <c r="H10" s="4">
        <v>0</v>
      </c>
      <c r="I10" s="4">
        <v>0</v>
      </c>
      <c r="J10" s="4">
        <v>0</v>
      </c>
      <c r="K10" s="12">
        <f t="shared" si="1"/>
        <v>0</v>
      </c>
    </row>
    <row r="11" spans="1:11" x14ac:dyDescent="0.25">
      <c r="A11" s="11" t="s">
        <v>9</v>
      </c>
      <c r="B11" s="3">
        <v>12630.437</v>
      </c>
      <c r="C11" s="3">
        <v>1010.7809999999999</v>
      </c>
      <c r="D11" s="3">
        <v>138.154</v>
      </c>
      <c r="E11" s="4">
        <v>0</v>
      </c>
      <c r="F11" s="9">
        <f t="shared" si="0"/>
        <v>13779.372000000001</v>
      </c>
      <c r="G11" s="4">
        <v>0</v>
      </c>
      <c r="H11" s="4">
        <v>0</v>
      </c>
      <c r="I11" s="4">
        <v>0</v>
      </c>
      <c r="J11" s="4">
        <v>0</v>
      </c>
      <c r="K11" s="12">
        <f t="shared" si="1"/>
        <v>0</v>
      </c>
    </row>
    <row r="12" spans="1:11" x14ac:dyDescent="0.25">
      <c r="A12" s="11" t="s">
        <v>10</v>
      </c>
      <c r="B12" s="3">
        <v>18090.415000000001</v>
      </c>
      <c r="C12" s="4">
        <v>0</v>
      </c>
      <c r="D12" s="4">
        <v>0</v>
      </c>
      <c r="E12" s="4">
        <v>0</v>
      </c>
      <c r="F12" s="9">
        <f t="shared" si="0"/>
        <v>18090.415000000001</v>
      </c>
      <c r="G12" s="4">
        <v>0</v>
      </c>
      <c r="H12" s="4">
        <v>0</v>
      </c>
      <c r="I12" s="4">
        <v>0</v>
      </c>
      <c r="J12" s="4">
        <v>0</v>
      </c>
      <c r="K12" s="12">
        <f t="shared" si="1"/>
        <v>0</v>
      </c>
    </row>
    <row r="13" spans="1:11" x14ac:dyDescent="0.25">
      <c r="A13" s="11" t="s">
        <v>11</v>
      </c>
      <c r="B13" s="4">
        <v>0</v>
      </c>
      <c r="C13" s="3">
        <v>921.23800000000006</v>
      </c>
      <c r="D13" s="3">
        <v>411.423</v>
      </c>
      <c r="E13" s="4">
        <v>0</v>
      </c>
      <c r="F13" s="9">
        <f t="shared" si="0"/>
        <v>1332.6610000000001</v>
      </c>
      <c r="G13" s="4">
        <v>0</v>
      </c>
      <c r="H13" s="4">
        <v>0</v>
      </c>
      <c r="I13" s="4">
        <v>0</v>
      </c>
      <c r="J13" s="4">
        <v>0</v>
      </c>
      <c r="K13" s="12">
        <f t="shared" si="1"/>
        <v>0</v>
      </c>
    </row>
    <row r="14" spans="1:11" x14ac:dyDescent="0.25">
      <c r="A14" s="11" t="s">
        <v>12</v>
      </c>
      <c r="B14" s="4">
        <v>0</v>
      </c>
      <c r="C14" s="3">
        <v>172.41399999999999</v>
      </c>
      <c r="D14" s="3">
        <v>1433.575</v>
      </c>
      <c r="E14" s="4">
        <v>0</v>
      </c>
      <c r="F14" s="9">
        <f t="shared" si="0"/>
        <v>1605.989</v>
      </c>
      <c r="G14" s="4">
        <v>0</v>
      </c>
      <c r="H14" s="4">
        <v>0</v>
      </c>
      <c r="I14" s="4">
        <v>0</v>
      </c>
      <c r="J14" s="4">
        <v>0</v>
      </c>
      <c r="K14" s="12">
        <f t="shared" si="1"/>
        <v>0</v>
      </c>
    </row>
    <row r="15" spans="1:11" x14ac:dyDescent="0.25">
      <c r="A15" s="11" t="s">
        <v>19</v>
      </c>
      <c r="B15" s="4">
        <v>0</v>
      </c>
      <c r="C15" s="3">
        <v>2065.625</v>
      </c>
      <c r="D15" s="3">
        <v>1714.2669999999998</v>
      </c>
      <c r="E15" s="4">
        <v>0</v>
      </c>
      <c r="F15" s="9">
        <f t="shared" si="0"/>
        <v>3779.8919999999998</v>
      </c>
      <c r="G15" s="4">
        <v>0</v>
      </c>
      <c r="H15" s="4">
        <v>0</v>
      </c>
      <c r="I15" s="4">
        <v>0</v>
      </c>
      <c r="J15" s="4">
        <v>0</v>
      </c>
      <c r="K15" s="12">
        <f t="shared" si="1"/>
        <v>0</v>
      </c>
    </row>
    <row r="16" spans="1:11" x14ac:dyDescent="0.25">
      <c r="A16" s="13" t="s">
        <v>13</v>
      </c>
      <c r="B16" s="7">
        <v>936.851</v>
      </c>
      <c r="C16" s="8">
        <v>0</v>
      </c>
      <c r="D16" s="8">
        <v>0</v>
      </c>
      <c r="E16" s="8">
        <v>0</v>
      </c>
      <c r="F16" s="9">
        <f t="shared" si="0"/>
        <v>936.851</v>
      </c>
      <c r="G16" s="4">
        <v>0</v>
      </c>
      <c r="H16" s="4">
        <v>0</v>
      </c>
      <c r="I16" s="4">
        <v>0</v>
      </c>
      <c r="J16" s="4">
        <v>0</v>
      </c>
      <c r="K16" s="12">
        <f t="shared" si="1"/>
        <v>0</v>
      </c>
    </row>
    <row r="17" spans="1:11" x14ac:dyDescent="0.25">
      <c r="A17" s="13" t="s">
        <v>15</v>
      </c>
      <c r="B17" s="8">
        <v>0</v>
      </c>
      <c r="C17" s="8">
        <v>0</v>
      </c>
      <c r="D17" s="7">
        <v>448.33800000000002</v>
      </c>
      <c r="E17" s="8">
        <v>0</v>
      </c>
      <c r="F17" s="9">
        <f t="shared" si="0"/>
        <v>448.33800000000002</v>
      </c>
      <c r="G17" s="4">
        <v>0</v>
      </c>
      <c r="H17" s="4">
        <v>0</v>
      </c>
      <c r="I17" s="4">
        <v>0</v>
      </c>
      <c r="J17" s="4">
        <v>0</v>
      </c>
      <c r="K17" s="12">
        <f t="shared" si="1"/>
        <v>0</v>
      </c>
    </row>
    <row r="18" spans="1:11" x14ac:dyDescent="0.25">
      <c r="A18" s="13" t="s">
        <v>14</v>
      </c>
      <c r="B18" s="8">
        <v>0</v>
      </c>
      <c r="C18" s="7">
        <v>1.2689999999999999</v>
      </c>
      <c r="D18" s="7">
        <v>402.565</v>
      </c>
      <c r="E18" s="7">
        <v>231.30700000000002</v>
      </c>
      <c r="F18" s="9">
        <f t="shared" si="0"/>
        <v>635.14100000000008</v>
      </c>
      <c r="G18" s="4">
        <v>0</v>
      </c>
      <c r="H18" s="4">
        <v>0</v>
      </c>
      <c r="I18" s="4">
        <v>0</v>
      </c>
      <c r="J18" s="4">
        <v>0</v>
      </c>
      <c r="K18" s="12">
        <f t="shared" si="1"/>
        <v>0</v>
      </c>
    </row>
    <row r="19" spans="1:11" x14ac:dyDescent="0.25">
      <c r="A19" s="13" t="s">
        <v>17</v>
      </c>
      <c r="B19" s="7">
        <v>923.46400000000006</v>
      </c>
      <c r="C19" s="8">
        <v>0</v>
      </c>
      <c r="D19" s="8">
        <v>0</v>
      </c>
      <c r="E19" s="8">
        <v>0</v>
      </c>
      <c r="F19" s="9">
        <f t="shared" si="0"/>
        <v>923.46400000000006</v>
      </c>
      <c r="G19" s="4">
        <v>0</v>
      </c>
      <c r="H19" s="4">
        <v>0</v>
      </c>
      <c r="I19" s="4">
        <v>0</v>
      </c>
      <c r="J19" s="4">
        <v>0</v>
      </c>
      <c r="K19" s="12">
        <f t="shared" si="1"/>
        <v>0</v>
      </c>
    </row>
    <row r="20" spans="1:11" x14ac:dyDescent="0.25">
      <c r="A20" s="13" t="s">
        <v>16</v>
      </c>
      <c r="B20" s="8">
        <v>0</v>
      </c>
      <c r="C20" s="8">
        <v>0</v>
      </c>
      <c r="D20" s="7">
        <v>1432.5160000000001</v>
      </c>
      <c r="E20" s="8">
        <v>0</v>
      </c>
      <c r="F20" s="9">
        <f t="shared" si="0"/>
        <v>1432.5160000000001</v>
      </c>
      <c r="G20" s="8">
        <v>0</v>
      </c>
      <c r="H20" s="8">
        <v>0</v>
      </c>
      <c r="I20" s="4">
        <v>0</v>
      </c>
      <c r="J20" s="8">
        <v>0</v>
      </c>
      <c r="K20" s="12">
        <f t="shared" si="1"/>
        <v>0</v>
      </c>
    </row>
    <row r="21" spans="1:11" ht="15.75" thickBot="1" x14ac:dyDescent="0.3">
      <c r="A21" s="14" t="s">
        <v>23</v>
      </c>
      <c r="B21" s="15">
        <f>SUM(B8:B20)</f>
        <v>35653.313999999998</v>
      </c>
      <c r="C21" s="15">
        <f>SUM(C8:C20)</f>
        <v>4171.3270000000002</v>
      </c>
      <c r="D21" s="15">
        <f>SUM(D8:D20)</f>
        <v>7546.393</v>
      </c>
      <c r="E21" s="15">
        <f>SUM(E8:E20)</f>
        <v>231.30700000000002</v>
      </c>
      <c r="F21" s="15">
        <f>SUM(F8:F20)</f>
        <v>47602.341000000015</v>
      </c>
      <c r="G21" s="16">
        <v>0</v>
      </c>
      <c r="H21" s="16">
        <v>0</v>
      </c>
      <c r="I21" s="17">
        <v>0</v>
      </c>
      <c r="J21" s="16">
        <v>0</v>
      </c>
      <c r="K21" s="18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2"/>
  <sheetViews>
    <sheetView view="pageBreakPreview" zoomScale="85" zoomScaleNormal="100" zoomScaleSheetLayoutView="85" workbookViewId="0">
      <selection activeCell="D11" sqref="D11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1" t="s">
        <v>0</v>
      </c>
      <c r="B6" s="43" t="s">
        <v>3</v>
      </c>
      <c r="C6" s="44"/>
      <c r="D6" s="44"/>
      <c r="E6" s="44"/>
      <c r="F6" s="44"/>
      <c r="G6" s="43" t="s">
        <v>21</v>
      </c>
      <c r="H6" s="44"/>
      <c r="I6" s="44"/>
      <c r="J6" s="44"/>
      <c r="K6" s="45"/>
    </row>
    <row r="7" spans="1:11" x14ac:dyDescent="0.25">
      <c r="A7" s="42"/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4</v>
      </c>
      <c r="H7" s="1" t="s">
        <v>5</v>
      </c>
      <c r="I7" s="1" t="s">
        <v>6</v>
      </c>
      <c r="J7" s="1" t="s">
        <v>7</v>
      </c>
      <c r="K7" s="10" t="s">
        <v>8</v>
      </c>
    </row>
    <row r="8" spans="1:11" x14ac:dyDescent="0.25">
      <c r="A8" s="11" t="s">
        <v>18</v>
      </c>
      <c r="B8" s="3">
        <v>2971.0509999999999</v>
      </c>
      <c r="C8" s="4">
        <v>0</v>
      </c>
      <c r="D8" s="4">
        <v>0</v>
      </c>
      <c r="E8" s="4">
        <v>0</v>
      </c>
      <c r="F8" s="9">
        <f>B8+C8+D8+E8</f>
        <v>2971.0509999999999</v>
      </c>
      <c r="G8" s="4">
        <v>0</v>
      </c>
      <c r="H8" s="4">
        <v>0</v>
      </c>
      <c r="I8" s="4">
        <v>0</v>
      </c>
      <c r="J8" s="4">
        <v>0</v>
      </c>
      <c r="K8" s="12">
        <f>G8+H8+I8+J8</f>
        <v>0</v>
      </c>
    </row>
    <row r="9" spans="1:11" x14ac:dyDescent="0.25">
      <c r="A9" s="11" t="s">
        <v>1</v>
      </c>
      <c r="B9" s="4">
        <v>0</v>
      </c>
      <c r="C9" s="5">
        <v>0</v>
      </c>
      <c r="D9" s="6">
        <v>338.71499999999997</v>
      </c>
      <c r="E9" s="4">
        <v>0</v>
      </c>
      <c r="F9" s="9">
        <f t="shared" ref="F9:F21" si="0">B9+C9+D9+E9</f>
        <v>338.71499999999997</v>
      </c>
      <c r="G9" s="4">
        <v>0</v>
      </c>
      <c r="H9" s="4">
        <v>0</v>
      </c>
      <c r="I9" s="4">
        <v>0</v>
      </c>
      <c r="J9" s="4">
        <v>0</v>
      </c>
      <c r="K9" s="12">
        <f t="shared" ref="K9:K21" si="1">G9+H9+I9+J9</f>
        <v>0</v>
      </c>
    </row>
    <row r="10" spans="1:11" x14ac:dyDescent="0.25">
      <c r="A10" s="11" t="s">
        <v>2</v>
      </c>
      <c r="B10" s="4">
        <v>0</v>
      </c>
      <c r="C10" s="4">
        <v>0</v>
      </c>
      <c r="D10" s="3">
        <v>978.64400000000001</v>
      </c>
      <c r="E10" s="4">
        <v>0</v>
      </c>
      <c r="F10" s="9">
        <f t="shared" si="0"/>
        <v>978.64400000000001</v>
      </c>
      <c r="G10" s="4">
        <v>0</v>
      </c>
      <c r="H10" s="4">
        <v>0</v>
      </c>
      <c r="I10" s="4">
        <v>0</v>
      </c>
      <c r="J10" s="4">
        <v>0</v>
      </c>
      <c r="K10" s="12">
        <f t="shared" si="1"/>
        <v>0</v>
      </c>
    </row>
    <row r="11" spans="1:11" x14ac:dyDescent="0.25">
      <c r="A11" s="11" t="s">
        <v>9</v>
      </c>
      <c r="B11" s="3">
        <v>12912.973</v>
      </c>
      <c r="C11" s="3">
        <v>883.01400000000001</v>
      </c>
      <c r="D11" s="3">
        <v>137.405</v>
      </c>
      <c r="E11" s="4">
        <v>0</v>
      </c>
      <c r="F11" s="9">
        <f t="shared" si="0"/>
        <v>13933.392</v>
      </c>
      <c r="G11" s="4">
        <v>0</v>
      </c>
      <c r="H11" s="4">
        <v>0</v>
      </c>
      <c r="I11" s="4">
        <v>0</v>
      </c>
      <c r="J11" s="4">
        <v>0</v>
      </c>
      <c r="K11" s="12">
        <f t="shared" si="1"/>
        <v>0</v>
      </c>
    </row>
    <row r="12" spans="1:11" x14ac:dyDescent="0.25">
      <c r="A12" s="11" t="s">
        <v>10</v>
      </c>
      <c r="B12" s="3">
        <v>16910.452000000001</v>
      </c>
      <c r="C12" s="4">
        <v>0</v>
      </c>
      <c r="D12" s="4">
        <v>0</v>
      </c>
      <c r="E12" s="4">
        <v>0</v>
      </c>
      <c r="F12" s="9">
        <f t="shared" si="0"/>
        <v>16910.452000000001</v>
      </c>
      <c r="G12" s="4">
        <v>0</v>
      </c>
      <c r="H12" s="4">
        <v>0</v>
      </c>
      <c r="I12" s="4">
        <v>0</v>
      </c>
      <c r="J12" s="4">
        <v>0</v>
      </c>
      <c r="K12" s="12">
        <f t="shared" si="1"/>
        <v>0</v>
      </c>
    </row>
    <row r="13" spans="1:11" x14ac:dyDescent="0.25">
      <c r="A13" s="11" t="s">
        <v>11</v>
      </c>
      <c r="B13" s="4">
        <v>0</v>
      </c>
      <c r="C13" s="3">
        <v>918.70699999999999</v>
      </c>
      <c r="D13" s="3">
        <v>289.38499999999999</v>
      </c>
      <c r="E13" s="4">
        <v>0</v>
      </c>
      <c r="F13" s="9">
        <f t="shared" si="0"/>
        <v>1208.0920000000001</v>
      </c>
      <c r="G13" s="4">
        <v>0</v>
      </c>
      <c r="H13" s="4">
        <v>0</v>
      </c>
      <c r="I13" s="4">
        <v>0</v>
      </c>
      <c r="J13" s="4">
        <v>0</v>
      </c>
      <c r="K13" s="12">
        <f t="shared" si="1"/>
        <v>0</v>
      </c>
    </row>
    <row r="14" spans="1:11" x14ac:dyDescent="0.25">
      <c r="A14" s="11" t="s">
        <v>12</v>
      </c>
      <c r="B14" s="4">
        <v>0</v>
      </c>
      <c r="C14" s="3">
        <v>212.05799999999999</v>
      </c>
      <c r="D14" s="3">
        <v>1377.5419999999999</v>
      </c>
      <c r="E14" s="4">
        <v>0</v>
      </c>
      <c r="F14" s="9">
        <f t="shared" si="0"/>
        <v>1589.6</v>
      </c>
      <c r="G14" s="4">
        <v>0</v>
      </c>
      <c r="H14" s="4">
        <v>0</v>
      </c>
      <c r="I14" s="4">
        <v>0</v>
      </c>
      <c r="J14" s="4">
        <v>0</v>
      </c>
      <c r="K14" s="12">
        <f t="shared" si="1"/>
        <v>0</v>
      </c>
    </row>
    <row r="15" spans="1:11" x14ac:dyDescent="0.25">
      <c r="A15" s="11" t="s">
        <v>19</v>
      </c>
      <c r="B15" s="4">
        <v>0</v>
      </c>
      <c r="C15" s="3">
        <v>1959.4469999999999</v>
      </c>
      <c r="D15" s="3">
        <v>1755.8280000000002</v>
      </c>
      <c r="E15" s="4">
        <v>0</v>
      </c>
      <c r="F15" s="9">
        <f t="shared" si="0"/>
        <v>3715.2750000000001</v>
      </c>
      <c r="G15" s="4">
        <v>0</v>
      </c>
      <c r="H15" s="4">
        <v>0</v>
      </c>
      <c r="I15" s="4">
        <v>0</v>
      </c>
      <c r="J15" s="4">
        <v>0</v>
      </c>
      <c r="K15" s="12">
        <f t="shared" si="1"/>
        <v>0</v>
      </c>
    </row>
    <row r="16" spans="1:11" x14ac:dyDescent="0.25">
      <c r="A16" s="13" t="s">
        <v>13</v>
      </c>
      <c r="B16" s="7">
        <v>854.798</v>
      </c>
      <c r="C16" s="8">
        <v>0</v>
      </c>
      <c r="D16" s="8">
        <v>0</v>
      </c>
      <c r="E16" s="8">
        <v>0</v>
      </c>
      <c r="F16" s="9">
        <f t="shared" si="0"/>
        <v>854.798</v>
      </c>
      <c r="G16" s="4">
        <v>0</v>
      </c>
      <c r="H16" s="4">
        <v>0</v>
      </c>
      <c r="I16" s="4">
        <v>0</v>
      </c>
      <c r="J16" s="4">
        <v>0</v>
      </c>
      <c r="K16" s="12">
        <f t="shared" si="1"/>
        <v>0</v>
      </c>
    </row>
    <row r="17" spans="1:11" x14ac:dyDescent="0.25">
      <c r="A17" s="13" t="s">
        <v>15</v>
      </c>
      <c r="B17" s="8">
        <v>0</v>
      </c>
      <c r="C17" s="8">
        <v>0</v>
      </c>
      <c r="D17" s="7">
        <v>409.92599999999999</v>
      </c>
      <c r="E17" s="8">
        <v>0</v>
      </c>
      <c r="F17" s="9">
        <f t="shared" si="0"/>
        <v>409.92599999999999</v>
      </c>
      <c r="G17" s="4">
        <v>0</v>
      </c>
      <c r="H17" s="4">
        <v>0</v>
      </c>
      <c r="I17" s="4">
        <v>0</v>
      </c>
      <c r="J17" s="4">
        <v>0</v>
      </c>
      <c r="K17" s="12">
        <f t="shared" si="1"/>
        <v>0</v>
      </c>
    </row>
    <row r="18" spans="1:11" x14ac:dyDescent="0.25">
      <c r="A18" s="13" t="s">
        <v>14</v>
      </c>
      <c r="B18" s="8">
        <v>0</v>
      </c>
      <c r="C18" s="7">
        <v>1.179</v>
      </c>
      <c r="D18" s="7">
        <v>383.13</v>
      </c>
      <c r="E18" s="7">
        <v>210.65899999999999</v>
      </c>
      <c r="F18" s="9">
        <f t="shared" si="0"/>
        <v>594.96799999999996</v>
      </c>
      <c r="G18" s="4">
        <v>0</v>
      </c>
      <c r="H18" s="4">
        <v>0</v>
      </c>
      <c r="I18" s="4">
        <v>0</v>
      </c>
      <c r="J18" s="4">
        <v>0</v>
      </c>
      <c r="K18" s="12">
        <f t="shared" si="1"/>
        <v>0</v>
      </c>
    </row>
    <row r="19" spans="1:11" x14ac:dyDescent="0.25">
      <c r="A19" s="13" t="s">
        <v>17</v>
      </c>
      <c r="B19" s="7">
        <v>908.89499999999998</v>
      </c>
      <c r="C19" s="8">
        <v>0</v>
      </c>
      <c r="D19" s="8">
        <v>0</v>
      </c>
      <c r="E19" s="8">
        <v>0</v>
      </c>
      <c r="F19" s="9">
        <f t="shared" si="0"/>
        <v>908.89499999999998</v>
      </c>
      <c r="G19" s="4">
        <v>0</v>
      </c>
      <c r="H19" s="4">
        <v>0</v>
      </c>
      <c r="I19" s="4">
        <v>0</v>
      </c>
      <c r="J19" s="4">
        <v>0</v>
      </c>
      <c r="K19" s="12">
        <f t="shared" si="1"/>
        <v>0</v>
      </c>
    </row>
    <row r="20" spans="1:11" x14ac:dyDescent="0.25">
      <c r="A20" s="13" t="s">
        <v>20</v>
      </c>
      <c r="B20" s="7">
        <v>3749.634</v>
      </c>
      <c r="C20" s="8">
        <v>0</v>
      </c>
      <c r="D20" s="8">
        <v>0</v>
      </c>
      <c r="E20" s="8">
        <v>0</v>
      </c>
      <c r="F20" s="9">
        <f t="shared" si="0"/>
        <v>3749.634</v>
      </c>
      <c r="G20" s="4">
        <v>0</v>
      </c>
      <c r="H20" s="4">
        <v>0</v>
      </c>
      <c r="I20" s="4">
        <v>0</v>
      </c>
      <c r="J20" s="4">
        <v>0</v>
      </c>
      <c r="K20" s="12">
        <f t="shared" si="1"/>
        <v>0</v>
      </c>
    </row>
    <row r="21" spans="1:11" x14ac:dyDescent="0.25">
      <c r="A21" s="13" t="s">
        <v>16</v>
      </c>
      <c r="B21" s="8">
        <v>0</v>
      </c>
      <c r="C21" s="8">
        <v>0</v>
      </c>
      <c r="D21" s="7">
        <v>1358.816</v>
      </c>
      <c r="E21" s="8">
        <v>0</v>
      </c>
      <c r="F21" s="9">
        <f t="shared" si="0"/>
        <v>1358.816</v>
      </c>
      <c r="G21" s="8">
        <v>0</v>
      </c>
      <c r="H21" s="8">
        <v>0</v>
      </c>
      <c r="I21" s="4">
        <v>0</v>
      </c>
      <c r="J21" s="8">
        <v>0</v>
      </c>
      <c r="K21" s="12">
        <f t="shared" si="1"/>
        <v>0</v>
      </c>
    </row>
    <row r="22" spans="1:11" ht="15.75" thickBot="1" x14ac:dyDescent="0.3">
      <c r="A22" s="14" t="s">
        <v>23</v>
      </c>
      <c r="B22" s="15">
        <f>SUM(B8:B21)</f>
        <v>38307.803</v>
      </c>
      <c r="C22" s="15">
        <f t="shared" ref="C22:F22" si="2">SUM(C8:C21)</f>
        <v>3974.4049999999997</v>
      </c>
      <c r="D22" s="15">
        <f t="shared" si="2"/>
        <v>7029.3910000000005</v>
      </c>
      <c r="E22" s="15">
        <f t="shared" si="2"/>
        <v>210.65899999999999</v>
      </c>
      <c r="F22" s="15">
        <f t="shared" si="2"/>
        <v>49522.257999999994</v>
      </c>
      <c r="G22" s="16">
        <v>0</v>
      </c>
      <c r="H22" s="16">
        <v>0</v>
      </c>
      <c r="I22" s="17">
        <v>0</v>
      </c>
      <c r="J22" s="16">
        <v>0</v>
      </c>
      <c r="K22" s="18">
        <f t="shared" ref="K22" si="3">G22+H22+I22+J22</f>
        <v>0</v>
      </c>
    </row>
  </sheetData>
  <mergeCells count="5">
    <mergeCell ref="A6:A7"/>
    <mergeCell ref="B6:F6"/>
    <mergeCell ref="G6:K6"/>
    <mergeCell ref="A2:K2"/>
    <mergeCell ref="A4:K4"/>
  </mergeCells>
  <pageMargins left="0.7" right="0.7" top="0.75" bottom="0.75" header="0.3" footer="0.3"/>
  <pageSetup paperSize="9" scale="4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F7BB5-06D0-43AE-9BA6-22D76ED936E7}">
  <dimension ref="A2:K22"/>
  <sheetViews>
    <sheetView view="pageBreakPreview" zoomScale="85" zoomScaleNormal="100" zoomScaleSheetLayoutView="85" workbookViewId="0">
      <selection activeCell="F33" sqref="F33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41" t="s">
        <v>0</v>
      </c>
      <c r="B6" s="43" t="s">
        <v>3</v>
      </c>
      <c r="C6" s="44"/>
      <c r="D6" s="44"/>
      <c r="E6" s="44"/>
      <c r="F6" s="44"/>
      <c r="G6" s="43" t="s">
        <v>21</v>
      </c>
      <c r="H6" s="44"/>
      <c r="I6" s="44"/>
      <c r="J6" s="44"/>
      <c r="K6" s="45"/>
    </row>
    <row r="7" spans="1:11" x14ac:dyDescent="0.25">
      <c r="A7" s="42"/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4</v>
      </c>
      <c r="H7" s="1" t="s">
        <v>5</v>
      </c>
      <c r="I7" s="1" t="s">
        <v>6</v>
      </c>
      <c r="J7" s="1" t="s">
        <v>7</v>
      </c>
      <c r="K7" s="10" t="s">
        <v>8</v>
      </c>
    </row>
    <row r="8" spans="1:11" x14ac:dyDescent="0.25">
      <c r="A8" s="11" t="s">
        <v>18</v>
      </c>
      <c r="B8" s="3">
        <v>1536.9010000000001</v>
      </c>
      <c r="C8" s="4">
        <v>0</v>
      </c>
      <c r="D8" s="4">
        <v>0</v>
      </c>
      <c r="E8" s="4">
        <v>0</v>
      </c>
      <c r="F8" s="9">
        <f>B8+C8+D8+E8</f>
        <v>1536.9010000000001</v>
      </c>
      <c r="G8" s="4">
        <v>0</v>
      </c>
      <c r="H8" s="4">
        <v>0</v>
      </c>
      <c r="I8" s="4">
        <v>0</v>
      </c>
      <c r="J8" s="4">
        <v>0</v>
      </c>
      <c r="K8" s="12">
        <f>G8+H8+I8+J8</f>
        <v>0</v>
      </c>
    </row>
    <row r="9" spans="1:11" x14ac:dyDescent="0.25">
      <c r="A9" s="11" t="s">
        <v>1</v>
      </c>
      <c r="B9" s="4">
        <v>0</v>
      </c>
      <c r="C9" s="5">
        <v>0</v>
      </c>
      <c r="D9" s="6">
        <v>307.56900000000002</v>
      </c>
      <c r="E9" s="4">
        <v>0</v>
      </c>
      <c r="F9" s="9">
        <f t="shared" ref="F9:F21" si="0">B9+C9+D9+E9</f>
        <v>307.56900000000002</v>
      </c>
      <c r="G9" s="4">
        <v>0</v>
      </c>
      <c r="H9" s="4">
        <v>0</v>
      </c>
      <c r="I9" s="4">
        <v>0</v>
      </c>
      <c r="J9" s="4">
        <v>0</v>
      </c>
      <c r="K9" s="12">
        <f t="shared" ref="K9:K22" si="1">G9+H9+I9+J9</f>
        <v>0</v>
      </c>
    </row>
    <row r="10" spans="1:11" x14ac:dyDescent="0.25">
      <c r="A10" s="11" t="s">
        <v>2</v>
      </c>
      <c r="B10" s="4">
        <v>0</v>
      </c>
      <c r="C10" s="4">
        <v>0</v>
      </c>
      <c r="D10" s="3">
        <v>1230.6220000000001</v>
      </c>
      <c r="E10" s="4">
        <v>0</v>
      </c>
      <c r="F10" s="9">
        <f t="shared" si="0"/>
        <v>1230.6220000000001</v>
      </c>
      <c r="G10" s="4">
        <v>0</v>
      </c>
      <c r="H10" s="4">
        <v>0</v>
      </c>
      <c r="I10" s="4">
        <v>0</v>
      </c>
      <c r="J10" s="4">
        <v>0</v>
      </c>
      <c r="K10" s="12">
        <f t="shared" si="1"/>
        <v>0</v>
      </c>
    </row>
    <row r="11" spans="1:11" x14ac:dyDescent="0.25">
      <c r="A11" s="11" t="s">
        <v>9</v>
      </c>
      <c r="B11" s="3">
        <v>12228.834999999999</v>
      </c>
      <c r="C11" s="3">
        <v>805.30200000000002</v>
      </c>
      <c r="D11" s="3">
        <v>120.672</v>
      </c>
      <c r="E11" s="4">
        <v>0</v>
      </c>
      <c r="F11" s="9">
        <f t="shared" si="0"/>
        <v>13154.808999999999</v>
      </c>
      <c r="G11" s="4">
        <v>0</v>
      </c>
      <c r="H11" s="4">
        <v>0</v>
      </c>
      <c r="I11" s="4">
        <v>0</v>
      </c>
      <c r="J11" s="4">
        <v>0</v>
      </c>
      <c r="K11" s="12">
        <f t="shared" si="1"/>
        <v>0</v>
      </c>
    </row>
    <row r="12" spans="1:11" x14ac:dyDescent="0.25">
      <c r="A12" s="11" t="s">
        <v>10</v>
      </c>
      <c r="B12" s="3">
        <v>16479.154999999999</v>
      </c>
      <c r="C12" s="4">
        <v>0</v>
      </c>
      <c r="D12" s="4">
        <v>0</v>
      </c>
      <c r="E12" s="4">
        <v>0</v>
      </c>
      <c r="F12" s="9">
        <f t="shared" si="0"/>
        <v>16479.154999999999</v>
      </c>
      <c r="G12" s="4">
        <v>0</v>
      </c>
      <c r="H12" s="4">
        <v>0</v>
      </c>
      <c r="I12" s="4">
        <v>0</v>
      </c>
      <c r="J12" s="4">
        <v>0</v>
      </c>
      <c r="K12" s="12">
        <f t="shared" si="1"/>
        <v>0</v>
      </c>
    </row>
    <row r="13" spans="1:11" x14ac:dyDescent="0.25">
      <c r="A13" s="11" t="s">
        <v>11</v>
      </c>
      <c r="B13" s="4">
        <v>0</v>
      </c>
      <c r="C13" s="3">
        <v>893.64400000000001</v>
      </c>
      <c r="D13" s="3">
        <v>258.84199999999998</v>
      </c>
      <c r="E13" s="4">
        <v>0</v>
      </c>
      <c r="F13" s="9">
        <f t="shared" si="0"/>
        <v>1152.4859999999999</v>
      </c>
      <c r="G13" s="4">
        <v>0</v>
      </c>
      <c r="H13" s="4">
        <v>0</v>
      </c>
      <c r="I13" s="4">
        <v>0</v>
      </c>
      <c r="J13" s="4">
        <v>0</v>
      </c>
      <c r="K13" s="12">
        <f t="shared" si="1"/>
        <v>0</v>
      </c>
    </row>
    <row r="14" spans="1:11" x14ac:dyDescent="0.25">
      <c r="A14" s="11" t="s">
        <v>12</v>
      </c>
      <c r="B14" s="4">
        <v>0</v>
      </c>
      <c r="C14" s="3">
        <v>208.85</v>
      </c>
      <c r="D14" s="3">
        <v>1259.7570000000001</v>
      </c>
      <c r="E14" s="4">
        <v>0</v>
      </c>
      <c r="F14" s="9">
        <f t="shared" si="0"/>
        <v>1468.607</v>
      </c>
      <c r="G14" s="4">
        <v>0</v>
      </c>
      <c r="H14" s="4">
        <v>0</v>
      </c>
      <c r="I14" s="4">
        <v>0</v>
      </c>
      <c r="J14" s="4">
        <v>0</v>
      </c>
      <c r="K14" s="12">
        <f t="shared" si="1"/>
        <v>0</v>
      </c>
    </row>
    <row r="15" spans="1:11" x14ac:dyDescent="0.25">
      <c r="A15" s="11" t="s">
        <v>19</v>
      </c>
      <c r="B15" s="4">
        <v>0</v>
      </c>
      <c r="C15" s="3">
        <v>2095.7739999999999</v>
      </c>
      <c r="D15" s="3">
        <v>2053.6019999999999</v>
      </c>
      <c r="E15" s="4">
        <v>0</v>
      </c>
      <c r="F15" s="9">
        <f t="shared" si="0"/>
        <v>4149.3760000000002</v>
      </c>
      <c r="G15" s="4">
        <v>0</v>
      </c>
      <c r="H15" s="4">
        <v>0</v>
      </c>
      <c r="I15" s="4">
        <v>0</v>
      </c>
      <c r="J15" s="4">
        <v>0</v>
      </c>
      <c r="K15" s="12">
        <f t="shared" si="1"/>
        <v>0</v>
      </c>
    </row>
    <row r="16" spans="1:11" x14ac:dyDescent="0.25">
      <c r="A16" s="13" t="s">
        <v>13</v>
      </c>
      <c r="B16" s="7">
        <v>1030.1849999999999</v>
      </c>
      <c r="C16" s="8">
        <v>0</v>
      </c>
      <c r="D16" s="8">
        <v>0</v>
      </c>
      <c r="E16" s="8">
        <v>0</v>
      </c>
      <c r="F16" s="9">
        <f t="shared" si="0"/>
        <v>1030.1849999999999</v>
      </c>
      <c r="G16" s="4">
        <v>0</v>
      </c>
      <c r="H16" s="4">
        <v>0</v>
      </c>
      <c r="I16" s="4">
        <v>0</v>
      </c>
      <c r="J16" s="4">
        <v>0</v>
      </c>
      <c r="K16" s="12">
        <f t="shared" si="1"/>
        <v>0</v>
      </c>
    </row>
    <row r="17" spans="1:11" x14ac:dyDescent="0.25">
      <c r="A17" s="13" t="s">
        <v>15</v>
      </c>
      <c r="B17" s="8">
        <v>0</v>
      </c>
      <c r="C17" s="8">
        <v>0</v>
      </c>
      <c r="D17" s="7">
        <v>456.02199999999999</v>
      </c>
      <c r="E17" s="8">
        <v>0</v>
      </c>
      <c r="F17" s="9">
        <f t="shared" si="0"/>
        <v>456.02199999999999</v>
      </c>
      <c r="G17" s="4">
        <v>0</v>
      </c>
      <c r="H17" s="4">
        <v>0</v>
      </c>
      <c r="I17" s="4">
        <v>0</v>
      </c>
      <c r="J17" s="4">
        <v>0</v>
      </c>
      <c r="K17" s="12">
        <f t="shared" si="1"/>
        <v>0</v>
      </c>
    </row>
    <row r="18" spans="1:11" x14ac:dyDescent="0.25">
      <c r="A18" s="13" t="s">
        <v>14</v>
      </c>
      <c r="B18" s="8">
        <v>0</v>
      </c>
      <c r="C18" s="7">
        <v>1.2270000000000001</v>
      </c>
      <c r="D18" s="7">
        <v>420.36700000000002</v>
      </c>
      <c r="E18" s="7">
        <v>214.96899999999999</v>
      </c>
      <c r="F18" s="9">
        <f t="shared" si="0"/>
        <v>636.56299999999999</v>
      </c>
      <c r="G18" s="4">
        <v>0</v>
      </c>
      <c r="H18" s="4">
        <v>0</v>
      </c>
      <c r="I18" s="4">
        <v>0</v>
      </c>
      <c r="J18" s="4">
        <v>0</v>
      </c>
      <c r="K18" s="12">
        <f t="shared" si="1"/>
        <v>0</v>
      </c>
    </row>
    <row r="19" spans="1:11" x14ac:dyDescent="0.25">
      <c r="A19" s="13" t="s">
        <v>17</v>
      </c>
      <c r="B19" s="7">
        <v>999.15800000000002</v>
      </c>
      <c r="C19" s="8">
        <v>0</v>
      </c>
      <c r="D19" s="8">
        <v>0</v>
      </c>
      <c r="E19" s="8">
        <v>0</v>
      </c>
      <c r="F19" s="9">
        <f t="shared" si="0"/>
        <v>999.15800000000002</v>
      </c>
      <c r="G19" s="4">
        <v>0</v>
      </c>
      <c r="H19" s="4">
        <v>0</v>
      </c>
      <c r="I19" s="4">
        <v>0</v>
      </c>
      <c r="J19" s="4">
        <v>0</v>
      </c>
      <c r="K19" s="12">
        <f t="shared" si="1"/>
        <v>0</v>
      </c>
    </row>
    <row r="20" spans="1:11" x14ac:dyDescent="0.25">
      <c r="A20" s="13" t="s">
        <v>20</v>
      </c>
      <c r="B20" s="7">
        <v>3446.607</v>
      </c>
      <c r="C20" s="8">
        <v>0</v>
      </c>
      <c r="D20" s="8">
        <v>0</v>
      </c>
      <c r="E20" s="8">
        <v>0</v>
      </c>
      <c r="F20" s="9">
        <f t="shared" si="0"/>
        <v>3446.607</v>
      </c>
      <c r="G20" s="4">
        <v>0</v>
      </c>
      <c r="H20" s="4">
        <v>0</v>
      </c>
      <c r="I20" s="4">
        <v>0</v>
      </c>
      <c r="J20" s="4">
        <v>0</v>
      </c>
      <c r="K20" s="12">
        <f t="shared" si="1"/>
        <v>0</v>
      </c>
    </row>
    <row r="21" spans="1:11" x14ac:dyDescent="0.25">
      <c r="A21" s="13" t="s">
        <v>16</v>
      </c>
      <c r="B21" s="8">
        <v>0</v>
      </c>
      <c r="C21" s="8">
        <v>0</v>
      </c>
      <c r="D21" s="7">
        <v>1440.729</v>
      </c>
      <c r="E21" s="8">
        <v>0</v>
      </c>
      <c r="F21" s="9">
        <f t="shared" si="0"/>
        <v>1440.729</v>
      </c>
      <c r="G21" s="8">
        <v>0</v>
      </c>
      <c r="H21" s="8">
        <v>0</v>
      </c>
      <c r="I21" s="4">
        <v>0</v>
      </c>
      <c r="J21" s="8">
        <v>0</v>
      </c>
      <c r="K21" s="12">
        <f t="shared" si="1"/>
        <v>0</v>
      </c>
    </row>
    <row r="22" spans="1:11" ht="15.75" thickBot="1" x14ac:dyDescent="0.3">
      <c r="A22" s="14" t="s">
        <v>23</v>
      </c>
      <c r="B22" s="15">
        <f>SUM(B8:B21)</f>
        <v>35720.841</v>
      </c>
      <c r="C22" s="15">
        <f t="shared" ref="C22:F22" si="2">SUM(C8:C21)</f>
        <v>4004.7969999999996</v>
      </c>
      <c r="D22" s="15">
        <f t="shared" si="2"/>
        <v>7548.1820000000007</v>
      </c>
      <c r="E22" s="15">
        <f t="shared" si="2"/>
        <v>214.96899999999999</v>
      </c>
      <c r="F22" s="15">
        <f t="shared" si="2"/>
        <v>47488.788999999997</v>
      </c>
      <c r="G22" s="16">
        <v>0</v>
      </c>
      <c r="H22" s="16">
        <v>0</v>
      </c>
      <c r="I22" s="17">
        <v>0</v>
      </c>
      <c r="J22" s="16">
        <v>0</v>
      </c>
      <c r="K22" s="18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F4386-3F0E-4FA9-BB30-865EE6C8C5F2}">
  <sheetPr>
    <pageSetUpPr fitToPage="1"/>
  </sheetPr>
  <dimension ref="A1:M24"/>
  <sheetViews>
    <sheetView zoomScaleNormal="100" zoomScaleSheetLayoutView="85" workbookViewId="0">
      <selection activeCell="E20" sqref="E20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3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5.75" customHeight="1" x14ac:dyDescent="0.25">
      <c r="A2" s="19"/>
      <c r="B2" s="51" t="s">
        <v>29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19"/>
    </row>
    <row r="3" spans="1:13" x14ac:dyDescent="0.25">
      <c r="A3" s="19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9"/>
    </row>
    <row r="4" spans="1:13" ht="15.7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21" customHeight="1" x14ac:dyDescent="0.25">
      <c r="A5" s="19"/>
      <c r="B5" s="46" t="s">
        <v>0</v>
      </c>
      <c r="C5" s="48" t="s">
        <v>3</v>
      </c>
      <c r="D5" s="49"/>
      <c r="E5" s="49"/>
      <c r="F5" s="49"/>
      <c r="G5" s="49"/>
      <c r="H5" s="48" t="s">
        <v>21</v>
      </c>
      <c r="I5" s="49"/>
      <c r="J5" s="49"/>
      <c r="K5" s="49"/>
      <c r="L5" s="50"/>
      <c r="M5" s="19"/>
    </row>
    <row r="6" spans="1:13" x14ac:dyDescent="0.25">
      <c r="A6" s="19"/>
      <c r="B6" s="47"/>
      <c r="C6" s="2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4</v>
      </c>
      <c r="I6" s="20" t="s">
        <v>5</v>
      </c>
      <c r="J6" s="20" t="s">
        <v>6</v>
      </c>
      <c r="K6" s="20" t="s">
        <v>7</v>
      </c>
      <c r="L6" s="21" t="s">
        <v>8</v>
      </c>
      <c r="M6" s="19"/>
    </row>
    <row r="7" spans="1:13" ht="30" x14ac:dyDescent="0.25">
      <c r="A7" s="19"/>
      <c r="B7" s="22" t="s">
        <v>18</v>
      </c>
      <c r="C7" s="23">
        <v>2843.0549999999998</v>
      </c>
      <c r="D7" s="24">
        <v>0</v>
      </c>
      <c r="E7" s="24">
        <v>0</v>
      </c>
      <c r="F7" s="24">
        <v>0</v>
      </c>
      <c r="G7" s="25">
        <f>C7+D7+E7+F7</f>
        <v>2843.0549999999998</v>
      </c>
      <c r="H7" s="24">
        <v>0</v>
      </c>
      <c r="I7" s="24">
        <v>0</v>
      </c>
      <c r="J7" s="24">
        <v>0</v>
      </c>
      <c r="K7" s="24">
        <v>0</v>
      </c>
      <c r="L7" s="26">
        <f>H7+I7+J7+K7</f>
        <v>0</v>
      </c>
      <c r="M7" s="19"/>
    </row>
    <row r="8" spans="1:13" x14ac:dyDescent="0.25">
      <c r="A8" s="19"/>
      <c r="B8" s="22" t="s">
        <v>1</v>
      </c>
      <c r="C8" s="24">
        <v>0</v>
      </c>
      <c r="D8" s="27">
        <v>0</v>
      </c>
      <c r="E8" s="30">
        <v>363.83499999999998</v>
      </c>
      <c r="F8" s="24">
        <v>0</v>
      </c>
      <c r="G8" s="25">
        <f t="shared" ref="G8:G20" si="0">C8+D8+E8+F8</f>
        <v>363.83499999999998</v>
      </c>
      <c r="H8" s="24">
        <v>0</v>
      </c>
      <c r="I8" s="24">
        <v>0</v>
      </c>
      <c r="J8" s="24">
        <v>0</v>
      </c>
      <c r="K8" s="24">
        <v>0</v>
      </c>
      <c r="L8" s="26">
        <f t="shared" ref="L8:L21" si="1">H8+I8+J8+K8</f>
        <v>0</v>
      </c>
      <c r="M8" s="19"/>
    </row>
    <row r="9" spans="1:13" x14ac:dyDescent="0.25">
      <c r="A9" s="19"/>
      <c r="B9" s="22" t="s">
        <v>2</v>
      </c>
      <c r="C9" s="24">
        <v>0</v>
      </c>
      <c r="D9" s="24">
        <v>0</v>
      </c>
      <c r="E9" s="23">
        <v>1361.557</v>
      </c>
      <c r="F9" s="24">
        <v>0</v>
      </c>
      <c r="G9" s="25">
        <f t="shared" si="0"/>
        <v>1361.557</v>
      </c>
      <c r="H9" s="24">
        <v>0</v>
      </c>
      <c r="I9" s="24">
        <v>0</v>
      </c>
      <c r="J9" s="24">
        <v>0</v>
      </c>
      <c r="K9" s="24">
        <v>0</v>
      </c>
      <c r="L9" s="26">
        <f t="shared" si="1"/>
        <v>0</v>
      </c>
      <c r="M9" s="19"/>
    </row>
    <row r="10" spans="1:13" ht="30" x14ac:dyDescent="0.25">
      <c r="A10" s="19"/>
      <c r="B10" s="22" t="s">
        <v>9</v>
      </c>
      <c r="C10" s="23">
        <v>12015.932000000001</v>
      </c>
      <c r="D10" s="23">
        <v>814.38099999999997</v>
      </c>
      <c r="E10" s="23">
        <v>121.22799999999999</v>
      </c>
      <c r="F10" s="24">
        <v>0</v>
      </c>
      <c r="G10" s="25">
        <f t="shared" si="0"/>
        <v>12951.540999999999</v>
      </c>
      <c r="H10" s="24">
        <v>0</v>
      </c>
      <c r="I10" s="24">
        <v>0</v>
      </c>
      <c r="J10" s="24">
        <v>0</v>
      </c>
      <c r="K10" s="24">
        <v>0</v>
      </c>
      <c r="L10" s="26">
        <f t="shared" si="1"/>
        <v>0</v>
      </c>
      <c r="M10" s="19"/>
    </row>
    <row r="11" spans="1:13" x14ac:dyDescent="0.25">
      <c r="A11" s="19"/>
      <c r="B11" s="22" t="s">
        <v>10</v>
      </c>
      <c r="C11" s="23">
        <f>1510.506+13628.863</f>
        <v>15139.368999999999</v>
      </c>
      <c r="D11" s="24">
        <v>0</v>
      </c>
      <c r="E11" s="24">
        <v>0</v>
      </c>
      <c r="F11" s="24">
        <v>0</v>
      </c>
      <c r="G11" s="25">
        <f t="shared" si="0"/>
        <v>15139.368999999999</v>
      </c>
      <c r="H11" s="24">
        <v>0</v>
      </c>
      <c r="I11" s="24">
        <v>0</v>
      </c>
      <c r="J11" s="24">
        <v>0</v>
      </c>
      <c r="K11" s="24">
        <v>0</v>
      </c>
      <c r="L11" s="26">
        <f t="shared" si="1"/>
        <v>0</v>
      </c>
      <c r="M11" s="19"/>
    </row>
    <row r="12" spans="1:13" x14ac:dyDescent="0.25">
      <c r="A12" s="19"/>
      <c r="B12" s="22" t="s">
        <v>11</v>
      </c>
      <c r="C12" s="24">
        <v>0</v>
      </c>
      <c r="D12" s="23">
        <v>805.10900000000004</v>
      </c>
      <c r="E12" s="23">
        <v>219.81299999999999</v>
      </c>
      <c r="F12" s="24">
        <v>0</v>
      </c>
      <c r="G12" s="25">
        <f t="shared" si="0"/>
        <v>1024.922</v>
      </c>
      <c r="H12" s="24">
        <v>0</v>
      </c>
      <c r="I12" s="24">
        <v>0</v>
      </c>
      <c r="J12" s="24">
        <v>0</v>
      </c>
      <c r="K12" s="24">
        <v>0</v>
      </c>
      <c r="L12" s="26">
        <f t="shared" si="1"/>
        <v>0</v>
      </c>
      <c r="M12" s="19"/>
    </row>
    <row r="13" spans="1:13" ht="30" x14ac:dyDescent="0.25">
      <c r="A13" s="19"/>
      <c r="B13" s="22" t="s">
        <v>12</v>
      </c>
      <c r="C13" s="24">
        <v>0</v>
      </c>
      <c r="D13" s="23">
        <v>191.911</v>
      </c>
      <c r="E13" s="23">
        <v>1149.616</v>
      </c>
      <c r="F13" s="24">
        <v>0</v>
      </c>
      <c r="G13" s="25">
        <f t="shared" si="0"/>
        <v>1341.527</v>
      </c>
      <c r="H13" s="24">
        <v>0</v>
      </c>
      <c r="I13" s="24">
        <v>0</v>
      </c>
      <c r="J13" s="24">
        <v>0</v>
      </c>
      <c r="K13" s="24">
        <v>0</v>
      </c>
      <c r="L13" s="26">
        <f t="shared" si="1"/>
        <v>0</v>
      </c>
      <c r="M13" s="19"/>
    </row>
    <row r="14" spans="1:13" x14ac:dyDescent="0.25">
      <c r="A14" s="19"/>
      <c r="B14" s="22" t="s">
        <v>19</v>
      </c>
      <c r="C14" s="24">
        <v>0</v>
      </c>
      <c r="D14" s="23">
        <v>2108.2829999999999</v>
      </c>
      <c r="E14" s="23">
        <v>1936.25</v>
      </c>
      <c r="F14" s="24">
        <v>0</v>
      </c>
      <c r="G14" s="25">
        <f t="shared" si="0"/>
        <v>4044.5329999999999</v>
      </c>
      <c r="H14" s="24">
        <v>0</v>
      </c>
      <c r="I14" s="24">
        <v>0</v>
      </c>
      <c r="J14" s="24">
        <v>0</v>
      </c>
      <c r="K14" s="24">
        <v>0</v>
      </c>
      <c r="L14" s="26">
        <f t="shared" si="1"/>
        <v>0</v>
      </c>
      <c r="M14" s="19"/>
    </row>
    <row r="15" spans="1:13" ht="30" x14ac:dyDescent="0.25">
      <c r="A15" s="19"/>
      <c r="B15" s="22" t="s">
        <v>13</v>
      </c>
      <c r="C15" s="23">
        <v>1165.9939999999999</v>
      </c>
      <c r="D15" s="24">
        <v>0</v>
      </c>
      <c r="E15" s="24">
        <v>0</v>
      </c>
      <c r="F15" s="24">
        <v>0</v>
      </c>
      <c r="G15" s="25">
        <f t="shared" si="0"/>
        <v>1165.9939999999999</v>
      </c>
      <c r="H15" s="24">
        <v>0</v>
      </c>
      <c r="I15" s="24">
        <v>0</v>
      </c>
      <c r="J15" s="24">
        <v>0</v>
      </c>
      <c r="K15" s="24">
        <v>0</v>
      </c>
      <c r="L15" s="26">
        <f t="shared" si="1"/>
        <v>0</v>
      </c>
      <c r="M15" s="19"/>
    </row>
    <row r="16" spans="1:13" ht="30" x14ac:dyDescent="0.25">
      <c r="A16" s="19"/>
      <c r="B16" s="22" t="s">
        <v>15</v>
      </c>
      <c r="C16" s="24">
        <v>0</v>
      </c>
      <c r="D16" s="24">
        <v>0</v>
      </c>
      <c r="E16" s="23">
        <v>458.63299999999998</v>
      </c>
      <c r="F16" s="24">
        <v>0</v>
      </c>
      <c r="G16" s="25">
        <f t="shared" si="0"/>
        <v>458.63299999999998</v>
      </c>
      <c r="H16" s="24">
        <v>0</v>
      </c>
      <c r="I16" s="24">
        <v>0</v>
      </c>
      <c r="J16" s="24">
        <v>0</v>
      </c>
      <c r="K16" s="24">
        <v>0</v>
      </c>
      <c r="L16" s="26">
        <f t="shared" si="1"/>
        <v>0</v>
      </c>
      <c r="M16" s="19"/>
    </row>
    <row r="17" spans="1:13" ht="30" x14ac:dyDescent="0.25">
      <c r="A17" s="19"/>
      <c r="B17" s="22" t="s">
        <v>14</v>
      </c>
      <c r="C17" s="24">
        <v>0</v>
      </c>
      <c r="D17" s="23">
        <v>1.234</v>
      </c>
      <c r="E17" s="23">
        <v>435.34399999999999</v>
      </c>
      <c r="F17" s="23">
        <v>218.21899999999999</v>
      </c>
      <c r="G17" s="25">
        <f t="shared" si="0"/>
        <v>654.79700000000003</v>
      </c>
      <c r="H17" s="24">
        <v>0</v>
      </c>
      <c r="I17" s="24">
        <v>0</v>
      </c>
      <c r="J17" s="24">
        <v>0</v>
      </c>
      <c r="K17" s="24">
        <v>0</v>
      </c>
      <c r="L17" s="26">
        <f t="shared" si="1"/>
        <v>0</v>
      </c>
      <c r="M17" s="19"/>
    </row>
    <row r="18" spans="1:13" ht="30" x14ac:dyDescent="0.25">
      <c r="A18" s="19"/>
      <c r="B18" s="22" t="s">
        <v>17</v>
      </c>
      <c r="C18" s="23">
        <v>1127.2929999999999</v>
      </c>
      <c r="D18" s="24">
        <v>0</v>
      </c>
      <c r="E18" s="24">
        <v>0</v>
      </c>
      <c r="F18" s="24">
        <v>0</v>
      </c>
      <c r="G18" s="25">
        <f t="shared" si="0"/>
        <v>1127.2929999999999</v>
      </c>
      <c r="H18" s="24">
        <v>0</v>
      </c>
      <c r="I18" s="24">
        <v>0</v>
      </c>
      <c r="J18" s="24">
        <v>0</v>
      </c>
      <c r="K18" s="24">
        <v>0</v>
      </c>
      <c r="L18" s="26">
        <f t="shared" si="1"/>
        <v>0</v>
      </c>
      <c r="M18" s="19"/>
    </row>
    <row r="19" spans="1:13" ht="30" x14ac:dyDescent="0.25">
      <c r="A19" s="19"/>
      <c r="B19" s="22" t="s">
        <v>20</v>
      </c>
      <c r="C19" s="23">
        <v>3016.3139999999999</v>
      </c>
      <c r="D19" s="24">
        <v>0</v>
      </c>
      <c r="E19" s="24">
        <v>0</v>
      </c>
      <c r="F19" s="24">
        <v>0</v>
      </c>
      <c r="G19" s="25">
        <f t="shared" si="0"/>
        <v>3016.3139999999999</v>
      </c>
      <c r="H19" s="24">
        <v>0</v>
      </c>
      <c r="I19" s="24">
        <v>0</v>
      </c>
      <c r="J19" s="24">
        <v>0</v>
      </c>
      <c r="K19" s="24">
        <v>0</v>
      </c>
      <c r="L19" s="26">
        <f t="shared" si="1"/>
        <v>0</v>
      </c>
      <c r="M19" s="19"/>
    </row>
    <row r="20" spans="1:13" x14ac:dyDescent="0.25">
      <c r="A20" s="19"/>
      <c r="B20" s="22" t="s">
        <v>16</v>
      </c>
      <c r="C20" s="24">
        <v>0</v>
      </c>
      <c r="D20" s="24">
        <v>0</v>
      </c>
      <c r="E20" s="23">
        <v>1562.86</v>
      </c>
      <c r="F20" s="24">
        <v>0</v>
      </c>
      <c r="G20" s="25">
        <f t="shared" si="0"/>
        <v>1562.86</v>
      </c>
      <c r="H20" s="24">
        <v>0</v>
      </c>
      <c r="I20" s="24">
        <v>0</v>
      </c>
      <c r="J20" s="24">
        <v>0</v>
      </c>
      <c r="K20" s="24">
        <v>0</v>
      </c>
      <c r="L20" s="26">
        <f t="shared" si="1"/>
        <v>0</v>
      </c>
      <c r="M20" s="19"/>
    </row>
    <row r="21" spans="1:13" ht="15.75" thickBot="1" x14ac:dyDescent="0.3">
      <c r="A21" s="19"/>
      <c r="B21" s="31" t="s">
        <v>23</v>
      </c>
      <c r="C21" s="32">
        <f>SUM(C7:C20)</f>
        <v>35307.957000000002</v>
      </c>
      <c r="D21" s="32">
        <f t="shared" ref="D21:G21" si="2">SUM(D7:D20)</f>
        <v>3920.9180000000001</v>
      </c>
      <c r="E21" s="32">
        <f t="shared" si="2"/>
        <v>7609.1359999999995</v>
      </c>
      <c r="F21" s="32">
        <f t="shared" si="2"/>
        <v>218.21899999999999</v>
      </c>
      <c r="G21" s="32">
        <f t="shared" si="2"/>
        <v>47056.229999999996</v>
      </c>
      <c r="H21" s="28">
        <v>0</v>
      </c>
      <c r="I21" s="28">
        <v>0</v>
      </c>
      <c r="J21" s="28">
        <v>0</v>
      </c>
      <c r="K21" s="28">
        <v>0</v>
      </c>
      <c r="L21" s="29">
        <f t="shared" si="1"/>
        <v>0</v>
      </c>
      <c r="M21" s="19"/>
    </row>
    <row r="22" spans="1:13" x14ac:dyDescent="0.25">
      <c r="A22" s="19"/>
      <c r="B22" s="52" t="s">
        <v>24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19"/>
    </row>
    <row r="23" spans="1:13" x14ac:dyDescent="0.25">
      <c r="A23" s="19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19"/>
    </row>
    <row r="24" spans="1:13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</sheetData>
  <mergeCells count="5">
    <mergeCell ref="B5:B6"/>
    <mergeCell ref="C5:G5"/>
    <mergeCell ref="H5:L5"/>
    <mergeCell ref="B2:L3"/>
    <mergeCell ref="B22:L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EF2E3-E86F-494F-929D-62B432A0CF45}">
  <sheetPr>
    <pageSetUpPr fitToPage="1"/>
  </sheetPr>
  <dimension ref="A1:M24"/>
  <sheetViews>
    <sheetView zoomScaleNormal="100" zoomScaleSheetLayoutView="85" workbookViewId="0">
      <selection activeCell="G7" sqref="G7:G20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3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5.75" customHeight="1" x14ac:dyDescent="0.25">
      <c r="A2" s="19"/>
      <c r="B2" s="51" t="s">
        <v>30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19"/>
    </row>
    <row r="3" spans="1:13" x14ac:dyDescent="0.25">
      <c r="A3" s="19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9"/>
    </row>
    <row r="4" spans="1:13" ht="15.7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21" customHeight="1" x14ac:dyDescent="0.25">
      <c r="A5" s="19"/>
      <c r="B5" s="46" t="s">
        <v>0</v>
      </c>
      <c r="C5" s="48" t="s">
        <v>3</v>
      </c>
      <c r="D5" s="49"/>
      <c r="E5" s="49"/>
      <c r="F5" s="49"/>
      <c r="G5" s="49"/>
      <c r="H5" s="48" t="s">
        <v>21</v>
      </c>
      <c r="I5" s="49"/>
      <c r="J5" s="49"/>
      <c r="K5" s="49"/>
      <c r="L5" s="50"/>
      <c r="M5" s="19"/>
    </row>
    <row r="6" spans="1:13" x14ac:dyDescent="0.25">
      <c r="A6" s="19"/>
      <c r="B6" s="47"/>
      <c r="C6" s="2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4</v>
      </c>
      <c r="I6" s="20" t="s">
        <v>5</v>
      </c>
      <c r="J6" s="20" t="s">
        <v>6</v>
      </c>
      <c r="K6" s="20" t="s">
        <v>7</v>
      </c>
      <c r="L6" s="21" t="s">
        <v>8</v>
      </c>
      <c r="M6" s="19"/>
    </row>
    <row r="7" spans="1:13" ht="30" x14ac:dyDescent="0.25">
      <c r="A7" s="19"/>
      <c r="B7" s="22" t="s">
        <v>18</v>
      </c>
      <c r="C7" s="23">
        <v>3238.4639999999999</v>
      </c>
      <c r="D7" s="24">
        <v>0</v>
      </c>
      <c r="E7" s="24">
        <v>0</v>
      </c>
      <c r="F7" s="24">
        <v>0</v>
      </c>
      <c r="G7" s="25">
        <f>C7+D7+E7+F7</f>
        <v>3238.4639999999999</v>
      </c>
      <c r="H7" s="24">
        <v>0</v>
      </c>
      <c r="I7" s="24">
        <v>0</v>
      </c>
      <c r="J7" s="24">
        <v>0</v>
      </c>
      <c r="K7" s="24">
        <v>0</v>
      </c>
      <c r="L7" s="26">
        <f>H7+I7+J7+K7</f>
        <v>0</v>
      </c>
      <c r="M7" s="19"/>
    </row>
    <row r="8" spans="1:13" x14ac:dyDescent="0.25">
      <c r="A8" s="19"/>
      <c r="B8" s="22" t="s">
        <v>1</v>
      </c>
      <c r="C8" s="24">
        <v>0</v>
      </c>
      <c r="D8" s="27">
        <v>0</v>
      </c>
      <c r="E8" s="35">
        <v>333.40300000000002</v>
      </c>
      <c r="F8" s="24">
        <v>0</v>
      </c>
      <c r="G8" s="25">
        <f t="shared" ref="G8:G20" si="0">C8+D8+E8+F8</f>
        <v>333.40300000000002</v>
      </c>
      <c r="H8" s="24">
        <v>0</v>
      </c>
      <c r="I8" s="24">
        <v>0</v>
      </c>
      <c r="J8" s="24">
        <v>0</v>
      </c>
      <c r="K8" s="24">
        <v>0</v>
      </c>
      <c r="L8" s="26">
        <f t="shared" ref="L8:L21" si="1">H8+I8+J8+K8</f>
        <v>0</v>
      </c>
      <c r="M8" s="19"/>
    </row>
    <row r="9" spans="1:13" x14ac:dyDescent="0.25">
      <c r="A9" s="19"/>
      <c r="B9" s="22" t="s">
        <v>2</v>
      </c>
      <c r="C9" s="24">
        <v>0</v>
      </c>
      <c r="D9" s="24">
        <v>0</v>
      </c>
      <c r="E9" s="33">
        <v>1479.722</v>
      </c>
      <c r="F9" s="24">
        <v>0</v>
      </c>
      <c r="G9" s="25">
        <f t="shared" si="0"/>
        <v>1479.722</v>
      </c>
      <c r="H9" s="24">
        <v>0</v>
      </c>
      <c r="I9" s="24">
        <v>0</v>
      </c>
      <c r="J9" s="24">
        <v>0</v>
      </c>
      <c r="K9" s="24">
        <v>0</v>
      </c>
      <c r="L9" s="26">
        <f t="shared" si="1"/>
        <v>0</v>
      </c>
      <c r="M9" s="19"/>
    </row>
    <row r="10" spans="1:13" ht="30" x14ac:dyDescent="0.25">
      <c r="A10" s="19"/>
      <c r="B10" s="22" t="s">
        <v>9</v>
      </c>
      <c r="C10" s="33">
        <v>12582.663</v>
      </c>
      <c r="D10" s="33">
        <v>807.54300000000001</v>
      </c>
      <c r="E10" s="33">
        <v>117.35599999999999</v>
      </c>
      <c r="F10" s="24">
        <v>0</v>
      </c>
      <c r="G10" s="25">
        <f t="shared" si="0"/>
        <v>13507.562</v>
      </c>
      <c r="H10" s="24">
        <v>0</v>
      </c>
      <c r="I10" s="24">
        <v>0</v>
      </c>
      <c r="J10" s="24">
        <v>0</v>
      </c>
      <c r="K10" s="24">
        <v>0</v>
      </c>
      <c r="L10" s="26">
        <f t="shared" si="1"/>
        <v>0</v>
      </c>
      <c r="M10" s="19"/>
    </row>
    <row r="11" spans="1:13" x14ac:dyDescent="0.25">
      <c r="A11" s="19"/>
      <c r="B11" s="22" t="s">
        <v>10</v>
      </c>
      <c r="C11" s="33">
        <v>14727.547</v>
      </c>
      <c r="D11" s="34">
        <v>0</v>
      </c>
      <c r="E11" s="34">
        <v>0</v>
      </c>
      <c r="F11" s="24">
        <v>0</v>
      </c>
      <c r="G11" s="25">
        <f t="shared" si="0"/>
        <v>14727.547</v>
      </c>
      <c r="H11" s="24">
        <v>0</v>
      </c>
      <c r="I11" s="24">
        <v>0</v>
      </c>
      <c r="J11" s="24">
        <v>0</v>
      </c>
      <c r="K11" s="24">
        <v>0</v>
      </c>
      <c r="L11" s="26">
        <f t="shared" si="1"/>
        <v>0</v>
      </c>
      <c r="M11" s="19"/>
    </row>
    <row r="12" spans="1:13" x14ac:dyDescent="0.25">
      <c r="A12" s="19"/>
      <c r="B12" s="22" t="s">
        <v>11</v>
      </c>
      <c r="C12" s="34">
        <v>0</v>
      </c>
      <c r="D12" s="33">
        <v>851.03499999999997</v>
      </c>
      <c r="E12" s="33">
        <v>276.38099999999997</v>
      </c>
      <c r="F12" s="24">
        <v>0</v>
      </c>
      <c r="G12" s="25">
        <f t="shared" si="0"/>
        <v>1127.4159999999999</v>
      </c>
      <c r="H12" s="24">
        <v>0</v>
      </c>
      <c r="I12" s="24">
        <v>0</v>
      </c>
      <c r="J12" s="24">
        <v>0</v>
      </c>
      <c r="K12" s="24">
        <v>0</v>
      </c>
      <c r="L12" s="26">
        <f t="shared" si="1"/>
        <v>0</v>
      </c>
      <c r="M12" s="19"/>
    </row>
    <row r="13" spans="1:13" ht="30" x14ac:dyDescent="0.25">
      <c r="A13" s="19"/>
      <c r="B13" s="22" t="s">
        <v>12</v>
      </c>
      <c r="C13" s="24">
        <v>0</v>
      </c>
      <c r="D13" s="33">
        <v>191.69</v>
      </c>
      <c r="E13" s="33">
        <v>1146.529</v>
      </c>
      <c r="F13" s="24">
        <v>0</v>
      </c>
      <c r="G13" s="25">
        <f t="shared" si="0"/>
        <v>1338.2190000000001</v>
      </c>
      <c r="H13" s="24">
        <v>0</v>
      </c>
      <c r="I13" s="24">
        <v>0</v>
      </c>
      <c r="J13" s="24">
        <v>0</v>
      </c>
      <c r="K13" s="24">
        <v>0</v>
      </c>
      <c r="L13" s="26">
        <f t="shared" si="1"/>
        <v>0</v>
      </c>
      <c r="M13" s="19"/>
    </row>
    <row r="14" spans="1:13" x14ac:dyDescent="0.25">
      <c r="A14" s="19"/>
      <c r="B14" s="22" t="s">
        <v>19</v>
      </c>
      <c r="C14" s="24">
        <v>0</v>
      </c>
      <c r="D14" s="33">
        <v>2002.0930000000001</v>
      </c>
      <c r="E14" s="33">
        <v>2174.3180000000002</v>
      </c>
      <c r="F14" s="24">
        <v>0</v>
      </c>
      <c r="G14" s="25">
        <f t="shared" si="0"/>
        <v>4176.4110000000001</v>
      </c>
      <c r="H14" s="24">
        <v>0</v>
      </c>
      <c r="I14" s="24">
        <v>0</v>
      </c>
      <c r="J14" s="24">
        <v>0</v>
      </c>
      <c r="K14" s="24">
        <v>0</v>
      </c>
      <c r="L14" s="26">
        <f t="shared" si="1"/>
        <v>0</v>
      </c>
      <c r="M14" s="19"/>
    </row>
    <row r="15" spans="1:13" ht="30" x14ac:dyDescent="0.25">
      <c r="A15" s="19"/>
      <c r="B15" s="22" t="s">
        <v>13</v>
      </c>
      <c r="C15" s="23">
        <v>1311.9179999999999</v>
      </c>
      <c r="D15" s="24">
        <v>0</v>
      </c>
      <c r="E15" s="24">
        <v>0</v>
      </c>
      <c r="F15" s="24">
        <v>0</v>
      </c>
      <c r="G15" s="25">
        <f t="shared" si="0"/>
        <v>1311.9179999999999</v>
      </c>
      <c r="H15" s="24">
        <v>0</v>
      </c>
      <c r="I15" s="24">
        <v>0</v>
      </c>
      <c r="J15" s="24">
        <v>0</v>
      </c>
      <c r="K15" s="24">
        <v>0</v>
      </c>
      <c r="L15" s="26">
        <f t="shared" si="1"/>
        <v>0</v>
      </c>
      <c r="M15" s="19"/>
    </row>
    <row r="16" spans="1:13" ht="30" x14ac:dyDescent="0.25">
      <c r="A16" s="19"/>
      <c r="B16" s="22" t="s">
        <v>15</v>
      </c>
      <c r="C16" s="24">
        <v>0</v>
      </c>
      <c r="D16" s="24">
        <v>0</v>
      </c>
      <c r="E16" s="23">
        <v>472.76100000000002</v>
      </c>
      <c r="F16" s="24">
        <v>0</v>
      </c>
      <c r="G16" s="25">
        <f t="shared" si="0"/>
        <v>472.76100000000002</v>
      </c>
      <c r="H16" s="24">
        <v>0</v>
      </c>
      <c r="I16" s="24">
        <v>0</v>
      </c>
      <c r="J16" s="24">
        <v>0</v>
      </c>
      <c r="K16" s="24">
        <v>0</v>
      </c>
      <c r="L16" s="26">
        <f t="shared" si="1"/>
        <v>0</v>
      </c>
      <c r="M16" s="19"/>
    </row>
    <row r="17" spans="1:13" ht="30" x14ac:dyDescent="0.25">
      <c r="A17" s="19"/>
      <c r="B17" s="22" t="s">
        <v>14</v>
      </c>
      <c r="C17" s="24">
        <v>0</v>
      </c>
      <c r="D17" s="23">
        <v>1.284</v>
      </c>
      <c r="E17" s="23">
        <v>446.87099999999998</v>
      </c>
      <c r="F17" s="23">
        <v>233.37299999999999</v>
      </c>
      <c r="G17" s="25">
        <f t="shared" si="0"/>
        <v>681.52800000000002</v>
      </c>
      <c r="H17" s="24">
        <v>0</v>
      </c>
      <c r="I17" s="24">
        <v>0</v>
      </c>
      <c r="J17" s="24">
        <v>0</v>
      </c>
      <c r="K17" s="24">
        <v>0</v>
      </c>
      <c r="L17" s="26">
        <f t="shared" si="1"/>
        <v>0</v>
      </c>
      <c r="M17" s="19"/>
    </row>
    <row r="18" spans="1:13" ht="30" x14ac:dyDescent="0.25">
      <c r="A18" s="19"/>
      <c r="B18" s="22" t="s">
        <v>17</v>
      </c>
      <c r="C18" s="23">
        <v>1225.954</v>
      </c>
      <c r="D18" s="24">
        <v>0</v>
      </c>
      <c r="E18" s="24">
        <v>0</v>
      </c>
      <c r="F18" s="24">
        <v>0</v>
      </c>
      <c r="G18" s="25">
        <f t="shared" si="0"/>
        <v>1225.954</v>
      </c>
      <c r="H18" s="24">
        <v>0</v>
      </c>
      <c r="I18" s="24">
        <v>0</v>
      </c>
      <c r="J18" s="24">
        <v>0</v>
      </c>
      <c r="K18" s="24">
        <v>0</v>
      </c>
      <c r="L18" s="26">
        <f t="shared" si="1"/>
        <v>0</v>
      </c>
      <c r="M18" s="19"/>
    </row>
    <row r="19" spans="1:13" ht="30" x14ac:dyDescent="0.25">
      <c r="A19" s="19"/>
      <c r="B19" s="22" t="s">
        <v>20</v>
      </c>
      <c r="C19" s="23">
        <v>2899.2890000000002</v>
      </c>
      <c r="D19" s="24">
        <v>0</v>
      </c>
      <c r="E19" s="24">
        <v>0</v>
      </c>
      <c r="F19" s="24">
        <v>0</v>
      </c>
      <c r="G19" s="25">
        <f t="shared" si="0"/>
        <v>2899.2890000000002</v>
      </c>
      <c r="H19" s="24">
        <v>0</v>
      </c>
      <c r="I19" s="24">
        <v>0</v>
      </c>
      <c r="J19" s="24">
        <v>0</v>
      </c>
      <c r="K19" s="24">
        <v>0</v>
      </c>
      <c r="L19" s="26">
        <f t="shared" si="1"/>
        <v>0</v>
      </c>
      <c r="M19" s="19"/>
    </row>
    <row r="20" spans="1:13" x14ac:dyDescent="0.25">
      <c r="A20" s="19"/>
      <c r="B20" s="22" t="s">
        <v>16</v>
      </c>
      <c r="C20" s="24">
        <v>0</v>
      </c>
      <c r="D20" s="24">
        <v>0</v>
      </c>
      <c r="E20" s="33">
        <v>1667.472</v>
      </c>
      <c r="F20" s="24">
        <v>0</v>
      </c>
      <c r="G20" s="25">
        <f t="shared" si="0"/>
        <v>1667.472</v>
      </c>
      <c r="H20" s="24">
        <v>0</v>
      </c>
      <c r="I20" s="24">
        <v>0</v>
      </c>
      <c r="J20" s="24">
        <v>0</v>
      </c>
      <c r="K20" s="24">
        <v>0</v>
      </c>
      <c r="L20" s="26">
        <f t="shared" si="1"/>
        <v>0</v>
      </c>
      <c r="M20" s="19"/>
    </row>
    <row r="21" spans="1:13" ht="15.75" thickBot="1" x14ac:dyDescent="0.3">
      <c r="A21" s="19"/>
      <c r="B21" s="31" t="s">
        <v>23</v>
      </c>
      <c r="C21" s="32">
        <f>SUM(C7:C20)</f>
        <v>35985.834999999999</v>
      </c>
      <c r="D21" s="32">
        <f t="shared" ref="D21:G21" si="2">SUM(D7:D20)</f>
        <v>3853.645</v>
      </c>
      <c r="E21" s="32">
        <f t="shared" si="2"/>
        <v>8114.813000000001</v>
      </c>
      <c r="F21" s="32">
        <f t="shared" si="2"/>
        <v>233.37299999999999</v>
      </c>
      <c r="G21" s="32">
        <f t="shared" si="2"/>
        <v>48187.665999999983</v>
      </c>
      <c r="H21" s="28">
        <v>0</v>
      </c>
      <c r="I21" s="28">
        <v>0</v>
      </c>
      <c r="J21" s="28">
        <v>0</v>
      </c>
      <c r="K21" s="28">
        <v>0</v>
      </c>
      <c r="L21" s="29">
        <f t="shared" si="1"/>
        <v>0</v>
      </c>
      <c r="M21" s="19"/>
    </row>
    <row r="22" spans="1:13" x14ac:dyDescent="0.25">
      <c r="A22" s="19"/>
      <c r="B22" s="52" t="s">
        <v>24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19"/>
    </row>
    <row r="23" spans="1:13" x14ac:dyDescent="0.25">
      <c r="A23" s="19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19"/>
    </row>
    <row r="24" spans="1:13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</sheetData>
  <mergeCells count="5">
    <mergeCell ref="B2:L3"/>
    <mergeCell ref="B5:B6"/>
    <mergeCell ref="C5:G5"/>
    <mergeCell ref="H5:L5"/>
    <mergeCell ref="B22:L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ADEC1-C89E-47DD-98FB-8644A4D45DC5}">
  <sheetPr>
    <pageSetUpPr fitToPage="1"/>
  </sheetPr>
  <dimension ref="A1:N24"/>
  <sheetViews>
    <sheetView zoomScaleNormal="100" zoomScaleSheetLayoutView="85" workbookViewId="0">
      <selection activeCell="E17" sqref="E17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ht="15.75" customHeight="1" x14ac:dyDescent="0.25">
      <c r="A2" s="19"/>
      <c r="B2" s="51" t="s">
        <v>31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19"/>
    </row>
    <row r="3" spans="1:14" x14ac:dyDescent="0.25">
      <c r="A3" s="19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9"/>
    </row>
    <row r="4" spans="1:14" ht="15.7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 ht="21" customHeight="1" x14ac:dyDescent="0.25">
      <c r="A5" s="19"/>
      <c r="B5" s="46" t="s">
        <v>0</v>
      </c>
      <c r="C5" s="48" t="s">
        <v>3</v>
      </c>
      <c r="D5" s="49"/>
      <c r="E5" s="49"/>
      <c r="F5" s="49"/>
      <c r="G5" s="49"/>
      <c r="H5" s="48" t="s">
        <v>21</v>
      </c>
      <c r="I5" s="49"/>
      <c r="J5" s="49"/>
      <c r="K5" s="49"/>
      <c r="L5" s="50"/>
      <c r="M5" s="19"/>
    </row>
    <row r="6" spans="1:14" x14ac:dyDescent="0.25">
      <c r="A6" s="19"/>
      <c r="B6" s="47"/>
      <c r="C6" s="2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4</v>
      </c>
      <c r="I6" s="20" t="s">
        <v>5</v>
      </c>
      <c r="J6" s="20" t="s">
        <v>6</v>
      </c>
      <c r="K6" s="20" t="s">
        <v>7</v>
      </c>
      <c r="L6" s="21" t="s">
        <v>8</v>
      </c>
      <c r="M6" s="19"/>
    </row>
    <row r="7" spans="1:14" ht="30" x14ac:dyDescent="0.25">
      <c r="A7" s="19"/>
      <c r="B7" s="22" t="s">
        <v>18</v>
      </c>
      <c r="C7" s="23">
        <v>3036.991</v>
      </c>
      <c r="D7" s="24">
        <v>0</v>
      </c>
      <c r="E7" s="24">
        <v>0</v>
      </c>
      <c r="F7" s="24">
        <v>0</v>
      </c>
      <c r="G7" s="25">
        <f>C7+D7+E7+F7</f>
        <v>3036.991</v>
      </c>
      <c r="H7" s="24">
        <v>0</v>
      </c>
      <c r="I7" s="24">
        <v>0</v>
      </c>
      <c r="J7" s="24">
        <v>0</v>
      </c>
      <c r="K7" s="24">
        <v>0</v>
      </c>
      <c r="L7" s="26">
        <f>H7+I7+J7+K7</f>
        <v>0</v>
      </c>
      <c r="M7" s="19"/>
      <c r="N7" s="37"/>
    </row>
    <row r="8" spans="1:14" x14ac:dyDescent="0.25">
      <c r="A8" s="19"/>
      <c r="B8" s="36" t="s">
        <v>1</v>
      </c>
      <c r="C8" s="24">
        <v>0</v>
      </c>
      <c r="D8" s="27">
        <v>0</v>
      </c>
      <c r="E8" s="35">
        <v>258.81599999999997</v>
      </c>
      <c r="F8" s="24">
        <v>0</v>
      </c>
      <c r="G8" s="25">
        <f t="shared" ref="G8:G20" si="0">C8+D8+E8+F8</f>
        <v>258.81599999999997</v>
      </c>
      <c r="H8" s="24">
        <v>0</v>
      </c>
      <c r="I8" s="24">
        <v>0</v>
      </c>
      <c r="J8" s="24">
        <v>0</v>
      </c>
      <c r="K8" s="24">
        <v>0</v>
      </c>
      <c r="L8" s="26">
        <f t="shared" ref="L8:L21" si="1">H8+I8+J8+K8</f>
        <v>0</v>
      </c>
      <c r="M8" s="19"/>
      <c r="N8" s="37"/>
    </row>
    <row r="9" spans="1:14" x14ac:dyDescent="0.25">
      <c r="A9" s="19"/>
      <c r="B9" s="36" t="s">
        <v>2</v>
      </c>
      <c r="C9" s="24">
        <v>0</v>
      </c>
      <c r="D9" s="24">
        <v>0</v>
      </c>
      <c r="E9" s="33">
        <v>1509.2819999999999</v>
      </c>
      <c r="F9" s="24">
        <v>0</v>
      </c>
      <c r="G9" s="25">
        <f t="shared" si="0"/>
        <v>1509.2819999999999</v>
      </c>
      <c r="H9" s="24">
        <v>0</v>
      </c>
      <c r="I9" s="24">
        <v>0</v>
      </c>
      <c r="J9" s="24">
        <v>0</v>
      </c>
      <c r="K9" s="24">
        <v>0</v>
      </c>
      <c r="L9" s="26">
        <f t="shared" si="1"/>
        <v>0</v>
      </c>
      <c r="M9" s="19"/>
      <c r="N9" s="37"/>
    </row>
    <row r="10" spans="1:14" ht="30" x14ac:dyDescent="0.25">
      <c r="A10" s="19"/>
      <c r="B10" s="36" t="s">
        <v>9</v>
      </c>
      <c r="C10" s="33">
        <v>12027.651</v>
      </c>
      <c r="D10" s="33">
        <v>761.37400000000002</v>
      </c>
      <c r="E10" s="33">
        <v>137.87200000000001</v>
      </c>
      <c r="F10" s="24">
        <v>0</v>
      </c>
      <c r="G10" s="25">
        <f t="shared" si="0"/>
        <v>12926.896999999999</v>
      </c>
      <c r="H10" s="24">
        <v>0</v>
      </c>
      <c r="I10" s="24">
        <v>0</v>
      </c>
      <c r="J10" s="24">
        <v>0</v>
      </c>
      <c r="K10" s="24">
        <v>0</v>
      </c>
      <c r="L10" s="26">
        <f t="shared" si="1"/>
        <v>0</v>
      </c>
      <c r="M10" s="19"/>
      <c r="N10" s="37"/>
    </row>
    <row r="11" spans="1:14" x14ac:dyDescent="0.25">
      <c r="A11" s="19"/>
      <c r="B11" s="22" t="s">
        <v>10</v>
      </c>
      <c r="C11" s="33">
        <f>1638.587+14280.221</f>
        <v>15918.807999999999</v>
      </c>
      <c r="D11" s="34">
        <v>0</v>
      </c>
      <c r="E11" s="34">
        <v>0</v>
      </c>
      <c r="F11" s="24">
        <v>0</v>
      </c>
      <c r="G11" s="25">
        <f t="shared" si="0"/>
        <v>15918.807999999999</v>
      </c>
      <c r="H11" s="24">
        <v>0</v>
      </c>
      <c r="I11" s="24">
        <v>0</v>
      </c>
      <c r="J11" s="24">
        <v>0</v>
      </c>
      <c r="K11" s="24">
        <v>0</v>
      </c>
      <c r="L11" s="26">
        <f t="shared" si="1"/>
        <v>0</v>
      </c>
      <c r="M11" s="19"/>
      <c r="N11" s="37"/>
    </row>
    <row r="12" spans="1:14" x14ac:dyDescent="0.25">
      <c r="A12" s="19"/>
      <c r="B12" s="22" t="s">
        <v>11</v>
      </c>
      <c r="C12" s="34">
        <v>0</v>
      </c>
      <c r="D12" s="33">
        <v>840.69299999999998</v>
      </c>
      <c r="E12" s="33">
        <v>262.18</v>
      </c>
      <c r="F12" s="24">
        <v>0</v>
      </c>
      <c r="G12" s="25">
        <f t="shared" si="0"/>
        <v>1102.873</v>
      </c>
      <c r="H12" s="24">
        <v>0</v>
      </c>
      <c r="I12" s="24">
        <v>0</v>
      </c>
      <c r="J12" s="24">
        <v>0</v>
      </c>
      <c r="K12" s="24">
        <v>0</v>
      </c>
      <c r="L12" s="26">
        <f t="shared" si="1"/>
        <v>0</v>
      </c>
      <c r="M12" s="19"/>
      <c r="N12" s="37"/>
    </row>
    <row r="13" spans="1:14" ht="30" x14ac:dyDescent="0.25">
      <c r="A13" s="19"/>
      <c r="B13" s="36" t="s">
        <v>12</v>
      </c>
      <c r="C13" s="24">
        <v>0</v>
      </c>
      <c r="D13" s="33">
        <v>176.63399999999999</v>
      </c>
      <c r="E13" s="33">
        <v>1171.7729999999999</v>
      </c>
      <c r="F13" s="24">
        <v>0</v>
      </c>
      <c r="G13" s="25">
        <f t="shared" si="0"/>
        <v>1348.4069999999999</v>
      </c>
      <c r="H13" s="24">
        <v>0</v>
      </c>
      <c r="I13" s="24">
        <v>0</v>
      </c>
      <c r="J13" s="24">
        <v>0</v>
      </c>
      <c r="K13" s="24">
        <v>0</v>
      </c>
      <c r="L13" s="26">
        <f t="shared" si="1"/>
        <v>0</v>
      </c>
      <c r="M13" s="19"/>
      <c r="N13" s="37"/>
    </row>
    <row r="14" spans="1:14" x14ac:dyDescent="0.25">
      <c r="A14" s="19"/>
      <c r="B14" s="36" t="s">
        <v>19</v>
      </c>
      <c r="C14" s="24">
        <v>0</v>
      </c>
      <c r="D14" s="33">
        <v>2017.356</v>
      </c>
      <c r="E14" s="33">
        <v>1999.3579999999997</v>
      </c>
      <c r="F14" s="24">
        <v>0</v>
      </c>
      <c r="G14" s="25">
        <f t="shared" si="0"/>
        <v>4016.7139999999999</v>
      </c>
      <c r="H14" s="24">
        <v>0</v>
      </c>
      <c r="I14" s="24">
        <v>0</v>
      </c>
      <c r="J14" s="24">
        <v>0</v>
      </c>
      <c r="K14" s="24">
        <v>0</v>
      </c>
      <c r="L14" s="26">
        <f t="shared" si="1"/>
        <v>0</v>
      </c>
      <c r="M14" s="19"/>
      <c r="N14" s="37"/>
    </row>
    <row r="15" spans="1:14" ht="30" x14ac:dyDescent="0.25">
      <c r="A15" s="19"/>
      <c r="B15" s="22" t="s">
        <v>13</v>
      </c>
      <c r="C15" s="23">
        <f>735.628+514.355</f>
        <v>1249.9830000000002</v>
      </c>
      <c r="D15" s="24">
        <v>0</v>
      </c>
      <c r="E15" s="24">
        <v>0</v>
      </c>
      <c r="F15" s="24">
        <v>0</v>
      </c>
      <c r="G15" s="25">
        <f t="shared" si="0"/>
        <v>1249.9830000000002</v>
      </c>
      <c r="H15" s="24">
        <v>0</v>
      </c>
      <c r="I15" s="24">
        <v>0</v>
      </c>
      <c r="J15" s="24">
        <v>0</v>
      </c>
      <c r="K15" s="24">
        <v>0</v>
      </c>
      <c r="L15" s="26">
        <f t="shared" si="1"/>
        <v>0</v>
      </c>
      <c r="M15" s="19"/>
      <c r="N15" s="37"/>
    </row>
    <row r="16" spans="1:14" ht="30" x14ac:dyDescent="0.25">
      <c r="A16" s="19"/>
      <c r="B16" s="22" t="s">
        <v>15</v>
      </c>
      <c r="C16" s="24">
        <v>0</v>
      </c>
      <c r="D16" s="24">
        <v>0</v>
      </c>
      <c r="E16" s="23">
        <v>482.53300000000002</v>
      </c>
      <c r="F16" s="24">
        <v>0</v>
      </c>
      <c r="G16" s="25">
        <f t="shared" si="0"/>
        <v>482.53300000000002</v>
      </c>
      <c r="H16" s="24">
        <v>0</v>
      </c>
      <c r="I16" s="24">
        <v>0</v>
      </c>
      <c r="J16" s="24">
        <v>0</v>
      </c>
      <c r="K16" s="24">
        <v>0</v>
      </c>
      <c r="L16" s="26">
        <f t="shared" si="1"/>
        <v>0</v>
      </c>
      <c r="M16" s="19"/>
      <c r="N16" s="37"/>
    </row>
    <row r="17" spans="1:14" ht="30" x14ac:dyDescent="0.25">
      <c r="A17" s="19"/>
      <c r="B17" s="36" t="s">
        <v>33</v>
      </c>
      <c r="C17" s="24">
        <v>0</v>
      </c>
      <c r="D17" s="23">
        <v>1.256</v>
      </c>
      <c r="E17" s="23">
        <v>451.75900000000001</v>
      </c>
      <c r="F17" s="23">
        <v>240.447</v>
      </c>
      <c r="G17" s="25">
        <f t="shared" si="0"/>
        <v>693.46199999999999</v>
      </c>
      <c r="H17" s="24">
        <v>0</v>
      </c>
      <c r="I17" s="24">
        <v>0</v>
      </c>
      <c r="J17" s="24">
        <v>0</v>
      </c>
      <c r="K17" s="24">
        <v>0</v>
      </c>
      <c r="L17" s="26">
        <f t="shared" si="1"/>
        <v>0</v>
      </c>
      <c r="M17" s="19"/>
      <c r="N17" s="37"/>
    </row>
    <row r="18" spans="1:14" ht="30" x14ac:dyDescent="0.25">
      <c r="A18" s="19"/>
      <c r="B18" s="36" t="s">
        <v>32</v>
      </c>
      <c r="C18" s="23">
        <v>1137.203</v>
      </c>
      <c r="D18" s="24">
        <v>0</v>
      </c>
      <c r="E18" s="24">
        <v>0</v>
      </c>
      <c r="F18" s="24">
        <v>0</v>
      </c>
      <c r="G18" s="25">
        <f t="shared" si="0"/>
        <v>1137.203</v>
      </c>
      <c r="H18" s="24">
        <v>0</v>
      </c>
      <c r="I18" s="24">
        <v>0</v>
      </c>
      <c r="J18" s="24">
        <v>0</v>
      </c>
      <c r="K18" s="24">
        <v>0</v>
      </c>
      <c r="L18" s="26">
        <f t="shared" si="1"/>
        <v>0</v>
      </c>
      <c r="M18" s="19"/>
      <c r="N18" s="37"/>
    </row>
    <row r="19" spans="1:14" ht="30" x14ac:dyDescent="0.25">
      <c r="A19" s="19"/>
      <c r="B19" s="22" t="s">
        <v>20</v>
      </c>
      <c r="C19" s="33">
        <v>3267.31</v>
      </c>
      <c r="D19" s="24">
        <v>0</v>
      </c>
      <c r="E19" s="24">
        <v>0</v>
      </c>
      <c r="F19" s="24">
        <v>0</v>
      </c>
      <c r="G19" s="25">
        <f t="shared" si="0"/>
        <v>3267.31</v>
      </c>
      <c r="H19" s="24">
        <v>0</v>
      </c>
      <c r="I19" s="24">
        <v>0</v>
      </c>
      <c r="J19" s="24">
        <v>0</v>
      </c>
      <c r="K19" s="24">
        <v>0</v>
      </c>
      <c r="L19" s="26">
        <f t="shared" si="1"/>
        <v>0</v>
      </c>
      <c r="M19" s="19"/>
      <c r="N19" s="37"/>
    </row>
    <row r="20" spans="1:14" x14ac:dyDescent="0.25">
      <c r="A20" s="19"/>
      <c r="B20" s="22" t="s">
        <v>16</v>
      </c>
      <c r="C20" s="24">
        <v>0</v>
      </c>
      <c r="D20" s="24">
        <v>0</v>
      </c>
      <c r="E20" s="33">
        <v>1536.4</v>
      </c>
      <c r="F20" s="24">
        <v>0</v>
      </c>
      <c r="G20" s="25">
        <f t="shared" si="0"/>
        <v>1536.4</v>
      </c>
      <c r="H20" s="24">
        <v>0</v>
      </c>
      <c r="I20" s="24">
        <v>0</v>
      </c>
      <c r="J20" s="24">
        <v>0</v>
      </c>
      <c r="K20" s="24">
        <v>0</v>
      </c>
      <c r="L20" s="26">
        <f t="shared" si="1"/>
        <v>0</v>
      </c>
      <c r="M20" s="19"/>
      <c r="N20" s="37"/>
    </row>
    <row r="21" spans="1:14" ht="15.75" thickBot="1" x14ac:dyDescent="0.3">
      <c r="A21" s="19"/>
      <c r="B21" s="31" t="s">
        <v>23</v>
      </c>
      <c r="C21" s="32">
        <f>SUM(C7:C20)</f>
        <v>36637.945999999996</v>
      </c>
      <c r="D21" s="32">
        <f t="shared" ref="D21:G21" si="2">SUM(D7:D20)</f>
        <v>3797.3129999999996</v>
      </c>
      <c r="E21" s="32">
        <f t="shared" si="2"/>
        <v>7809.973</v>
      </c>
      <c r="F21" s="32">
        <f t="shared" si="2"/>
        <v>240.447</v>
      </c>
      <c r="G21" s="32">
        <f t="shared" si="2"/>
        <v>48485.678999999996</v>
      </c>
      <c r="H21" s="28">
        <v>0</v>
      </c>
      <c r="I21" s="28">
        <v>0</v>
      </c>
      <c r="J21" s="28">
        <v>0</v>
      </c>
      <c r="K21" s="28">
        <v>0</v>
      </c>
      <c r="L21" s="29">
        <f t="shared" si="1"/>
        <v>0</v>
      </c>
      <c r="M21" s="19"/>
    </row>
    <row r="22" spans="1:14" x14ac:dyDescent="0.25">
      <c r="A22" s="19"/>
      <c r="B22" s="52" t="s">
        <v>24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19"/>
    </row>
    <row r="23" spans="1:14" x14ac:dyDescent="0.25">
      <c r="A23" s="19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19"/>
    </row>
    <row r="24" spans="1:14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</sheetData>
  <mergeCells count="5">
    <mergeCell ref="B2:L3"/>
    <mergeCell ref="B5:B6"/>
    <mergeCell ref="C5:G5"/>
    <mergeCell ref="H5:L5"/>
    <mergeCell ref="B22:L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64495-E615-4B33-B2B7-ADF4F37881A9}">
  <sheetPr>
    <pageSetUpPr fitToPage="1"/>
  </sheetPr>
  <dimension ref="A1:N24"/>
  <sheetViews>
    <sheetView zoomScaleNormal="100" zoomScaleSheetLayoutView="85" workbookViewId="0">
      <selection activeCell="D14" sqref="D14:D15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ht="15.75" customHeight="1" x14ac:dyDescent="0.25">
      <c r="A2" s="19"/>
      <c r="B2" s="51" t="s">
        <v>34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19"/>
    </row>
    <row r="3" spans="1:14" x14ac:dyDescent="0.25">
      <c r="A3" s="19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9"/>
    </row>
    <row r="4" spans="1:14" ht="15.7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 ht="21" customHeight="1" x14ac:dyDescent="0.25">
      <c r="A5" s="19"/>
      <c r="B5" s="46" t="s">
        <v>0</v>
      </c>
      <c r="C5" s="48" t="s">
        <v>3</v>
      </c>
      <c r="D5" s="49"/>
      <c r="E5" s="49"/>
      <c r="F5" s="49"/>
      <c r="G5" s="49"/>
      <c r="H5" s="48" t="s">
        <v>21</v>
      </c>
      <c r="I5" s="49"/>
      <c r="J5" s="49"/>
      <c r="K5" s="49"/>
      <c r="L5" s="50"/>
      <c r="M5" s="19"/>
    </row>
    <row r="6" spans="1:14" x14ac:dyDescent="0.25">
      <c r="A6" s="19"/>
      <c r="B6" s="47"/>
      <c r="C6" s="2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4</v>
      </c>
      <c r="I6" s="20" t="s">
        <v>5</v>
      </c>
      <c r="J6" s="20" t="s">
        <v>6</v>
      </c>
      <c r="K6" s="20" t="s">
        <v>7</v>
      </c>
      <c r="L6" s="21" t="s">
        <v>8</v>
      </c>
      <c r="M6" s="19"/>
    </row>
    <row r="7" spans="1:14" ht="30" x14ac:dyDescent="0.25">
      <c r="A7" s="19"/>
      <c r="B7" s="22" t="s">
        <v>18</v>
      </c>
      <c r="C7" s="23">
        <v>3138.45</v>
      </c>
      <c r="D7" s="24">
        <v>0</v>
      </c>
      <c r="E7" s="24">
        <v>0</v>
      </c>
      <c r="F7" s="24">
        <v>0</v>
      </c>
      <c r="G7" s="25">
        <f>C7+D7+E7+F7</f>
        <v>3138.45</v>
      </c>
      <c r="H7" s="24">
        <v>0</v>
      </c>
      <c r="I7" s="24">
        <v>0</v>
      </c>
      <c r="J7" s="24">
        <v>0</v>
      </c>
      <c r="K7" s="24">
        <v>0</v>
      </c>
      <c r="L7" s="26">
        <f>H7+I7+J7+K7</f>
        <v>0</v>
      </c>
      <c r="M7" s="19"/>
      <c r="N7" s="37"/>
    </row>
    <row r="8" spans="1:14" x14ac:dyDescent="0.25">
      <c r="A8" s="19"/>
      <c r="B8" s="36" t="s">
        <v>1</v>
      </c>
      <c r="C8" s="24">
        <v>0</v>
      </c>
      <c r="D8" s="27">
        <v>0</v>
      </c>
      <c r="E8" s="35">
        <v>245.04499999999999</v>
      </c>
      <c r="F8" s="24">
        <v>0</v>
      </c>
      <c r="G8" s="25">
        <f t="shared" ref="G8:G20" si="0">C8+D8+E8+F8</f>
        <v>245.04499999999999</v>
      </c>
      <c r="H8" s="24">
        <v>0</v>
      </c>
      <c r="I8" s="24">
        <v>0</v>
      </c>
      <c r="J8" s="24">
        <v>0</v>
      </c>
      <c r="K8" s="24">
        <v>0</v>
      </c>
      <c r="L8" s="26">
        <f t="shared" ref="L8:L21" si="1">H8+I8+J8+K8</f>
        <v>0</v>
      </c>
      <c r="M8" s="19"/>
      <c r="N8" s="37"/>
    </row>
    <row r="9" spans="1:14" x14ac:dyDescent="0.25">
      <c r="A9" s="19"/>
      <c r="B9" s="36" t="s">
        <v>2</v>
      </c>
      <c r="C9" s="24">
        <v>0</v>
      </c>
      <c r="D9" s="24">
        <v>0</v>
      </c>
      <c r="E9" s="33">
        <v>978.22900000000004</v>
      </c>
      <c r="F9" s="24">
        <v>0</v>
      </c>
      <c r="G9" s="25">
        <f t="shared" si="0"/>
        <v>978.22900000000004</v>
      </c>
      <c r="H9" s="24">
        <v>0</v>
      </c>
      <c r="I9" s="24">
        <v>0</v>
      </c>
      <c r="J9" s="24">
        <v>0</v>
      </c>
      <c r="K9" s="24">
        <v>0</v>
      </c>
      <c r="L9" s="26">
        <f t="shared" si="1"/>
        <v>0</v>
      </c>
      <c r="M9" s="19"/>
      <c r="N9" s="37"/>
    </row>
    <row r="10" spans="1:14" ht="30" x14ac:dyDescent="0.25">
      <c r="A10" s="19"/>
      <c r="B10" s="36" t="s">
        <v>9</v>
      </c>
      <c r="C10" s="33">
        <v>12029.207</v>
      </c>
      <c r="D10" s="33">
        <v>890.399</v>
      </c>
      <c r="E10" s="33">
        <v>128.773</v>
      </c>
      <c r="F10" s="24">
        <v>0</v>
      </c>
      <c r="G10" s="25">
        <f t="shared" si="0"/>
        <v>13048.378999999999</v>
      </c>
      <c r="H10" s="24">
        <v>0</v>
      </c>
      <c r="I10" s="24">
        <v>0</v>
      </c>
      <c r="J10" s="24">
        <v>0</v>
      </c>
      <c r="K10" s="24">
        <v>0</v>
      </c>
      <c r="L10" s="26">
        <f t="shared" si="1"/>
        <v>0</v>
      </c>
      <c r="M10" s="19"/>
      <c r="N10" s="37"/>
    </row>
    <row r="11" spans="1:14" x14ac:dyDescent="0.25">
      <c r="A11" s="19"/>
      <c r="B11" s="22" t="s">
        <v>10</v>
      </c>
      <c r="C11" s="33">
        <v>15606.102000000001</v>
      </c>
      <c r="D11" s="34">
        <v>0</v>
      </c>
      <c r="E11" s="34">
        <v>0</v>
      </c>
      <c r="F11" s="24">
        <v>0</v>
      </c>
      <c r="G11" s="25">
        <f t="shared" si="0"/>
        <v>15606.102000000001</v>
      </c>
      <c r="H11" s="24">
        <v>0</v>
      </c>
      <c r="I11" s="24">
        <v>0</v>
      </c>
      <c r="J11" s="24">
        <v>0</v>
      </c>
      <c r="K11" s="24">
        <v>0</v>
      </c>
      <c r="L11" s="26">
        <f t="shared" si="1"/>
        <v>0</v>
      </c>
      <c r="M11" s="19"/>
      <c r="N11" s="37"/>
    </row>
    <row r="12" spans="1:14" x14ac:dyDescent="0.25">
      <c r="A12" s="19"/>
      <c r="B12" s="22" t="s">
        <v>11</v>
      </c>
      <c r="C12" s="34">
        <v>0</v>
      </c>
      <c r="D12" s="33">
        <v>862.77599999999995</v>
      </c>
      <c r="E12" s="33">
        <v>277.55799999999999</v>
      </c>
      <c r="F12" s="24">
        <v>0</v>
      </c>
      <c r="G12" s="25">
        <f t="shared" si="0"/>
        <v>1140.3339999999998</v>
      </c>
      <c r="H12" s="24">
        <v>0</v>
      </c>
      <c r="I12" s="24">
        <v>0</v>
      </c>
      <c r="J12" s="24">
        <v>0</v>
      </c>
      <c r="K12" s="24">
        <v>0</v>
      </c>
      <c r="L12" s="26">
        <f t="shared" si="1"/>
        <v>0</v>
      </c>
      <c r="M12" s="19"/>
      <c r="N12" s="37"/>
    </row>
    <row r="13" spans="1:14" ht="30" x14ac:dyDescent="0.25">
      <c r="A13" s="19"/>
      <c r="B13" s="36" t="s">
        <v>12</v>
      </c>
      <c r="C13" s="24">
        <v>0</v>
      </c>
      <c r="D13" s="33">
        <v>150.02099999999999</v>
      </c>
      <c r="E13" s="33">
        <v>995.745</v>
      </c>
      <c r="F13" s="24">
        <v>0</v>
      </c>
      <c r="G13" s="25">
        <f t="shared" si="0"/>
        <v>1145.7660000000001</v>
      </c>
      <c r="H13" s="24">
        <v>0</v>
      </c>
      <c r="I13" s="24">
        <v>0</v>
      </c>
      <c r="J13" s="24">
        <v>0</v>
      </c>
      <c r="K13" s="24">
        <v>0</v>
      </c>
      <c r="L13" s="26">
        <f t="shared" si="1"/>
        <v>0</v>
      </c>
      <c r="M13" s="19"/>
      <c r="N13" s="37"/>
    </row>
    <row r="14" spans="1:14" x14ac:dyDescent="0.25">
      <c r="A14" s="19"/>
      <c r="B14" s="36" t="s">
        <v>19</v>
      </c>
      <c r="C14" s="24">
        <v>0</v>
      </c>
      <c r="D14" s="33">
        <v>2029.982</v>
      </c>
      <c r="E14" s="33">
        <v>1601.9670000000001</v>
      </c>
      <c r="F14" s="24">
        <v>0</v>
      </c>
      <c r="G14" s="25">
        <f t="shared" si="0"/>
        <v>3631.9490000000001</v>
      </c>
      <c r="H14" s="24">
        <v>0</v>
      </c>
      <c r="I14" s="24">
        <v>0</v>
      </c>
      <c r="J14" s="24">
        <v>0</v>
      </c>
      <c r="K14" s="24">
        <v>0</v>
      </c>
      <c r="L14" s="26">
        <f t="shared" si="1"/>
        <v>0</v>
      </c>
      <c r="M14" s="19"/>
      <c r="N14" s="37"/>
    </row>
    <row r="15" spans="1:14" ht="30" x14ac:dyDescent="0.25">
      <c r="A15" s="19"/>
      <c r="B15" s="22" t="s">
        <v>13</v>
      </c>
      <c r="C15" s="23">
        <v>872.72199999999998</v>
      </c>
      <c r="D15" s="24">
        <v>0</v>
      </c>
      <c r="E15" s="24">
        <v>0</v>
      </c>
      <c r="F15" s="24">
        <v>0</v>
      </c>
      <c r="G15" s="25">
        <f t="shared" si="0"/>
        <v>872.72199999999998</v>
      </c>
      <c r="H15" s="24">
        <v>0</v>
      </c>
      <c r="I15" s="24">
        <v>0</v>
      </c>
      <c r="J15" s="24">
        <v>0</v>
      </c>
      <c r="K15" s="24">
        <v>0</v>
      </c>
      <c r="L15" s="26">
        <f t="shared" si="1"/>
        <v>0</v>
      </c>
      <c r="M15" s="19"/>
      <c r="N15" s="37"/>
    </row>
    <row r="16" spans="1:14" ht="30" x14ac:dyDescent="0.25">
      <c r="A16" s="19"/>
      <c r="B16" s="22" t="s">
        <v>15</v>
      </c>
      <c r="C16" s="24">
        <v>0</v>
      </c>
      <c r="D16" s="24">
        <v>0</v>
      </c>
      <c r="E16" s="23">
        <v>411.35599999999999</v>
      </c>
      <c r="F16" s="24">
        <v>0</v>
      </c>
      <c r="G16" s="25">
        <f t="shared" si="0"/>
        <v>411.35599999999999</v>
      </c>
      <c r="H16" s="24">
        <v>0</v>
      </c>
      <c r="I16" s="24">
        <v>0</v>
      </c>
      <c r="J16" s="24">
        <v>0</v>
      </c>
      <c r="K16" s="24">
        <v>0</v>
      </c>
      <c r="L16" s="26">
        <f t="shared" si="1"/>
        <v>0</v>
      </c>
      <c r="M16" s="19"/>
      <c r="N16" s="37"/>
    </row>
    <row r="17" spans="1:14" ht="30" x14ac:dyDescent="0.25">
      <c r="A17" s="19"/>
      <c r="B17" s="36" t="s">
        <v>33</v>
      </c>
      <c r="C17" s="24">
        <v>0</v>
      </c>
      <c r="D17" s="23">
        <v>1.1619999999999999</v>
      </c>
      <c r="E17" s="23">
        <v>417.31599999999997</v>
      </c>
      <c r="F17" s="23">
        <v>225.983</v>
      </c>
      <c r="G17" s="25">
        <f t="shared" si="0"/>
        <v>644.46100000000001</v>
      </c>
      <c r="H17" s="24">
        <v>0</v>
      </c>
      <c r="I17" s="24">
        <v>0</v>
      </c>
      <c r="J17" s="24">
        <v>0</v>
      </c>
      <c r="K17" s="24">
        <v>0</v>
      </c>
      <c r="L17" s="26">
        <f t="shared" si="1"/>
        <v>0</v>
      </c>
      <c r="M17" s="19"/>
      <c r="N17" s="37"/>
    </row>
    <row r="18" spans="1:14" ht="30" x14ac:dyDescent="0.25">
      <c r="A18" s="19"/>
      <c r="B18" s="36" t="s">
        <v>32</v>
      </c>
      <c r="C18" s="23">
        <v>938.995</v>
      </c>
      <c r="D18" s="24">
        <v>0</v>
      </c>
      <c r="E18" s="24">
        <v>0</v>
      </c>
      <c r="F18" s="24">
        <v>0</v>
      </c>
      <c r="G18" s="25">
        <f t="shared" si="0"/>
        <v>938.995</v>
      </c>
      <c r="H18" s="24">
        <v>0</v>
      </c>
      <c r="I18" s="24">
        <v>0</v>
      </c>
      <c r="J18" s="24">
        <v>0</v>
      </c>
      <c r="K18" s="24">
        <v>0</v>
      </c>
      <c r="L18" s="26">
        <f t="shared" si="1"/>
        <v>0</v>
      </c>
      <c r="M18" s="19"/>
      <c r="N18" s="37"/>
    </row>
    <row r="19" spans="1:14" ht="30" x14ac:dyDescent="0.25">
      <c r="A19" s="19"/>
      <c r="B19" s="22" t="s">
        <v>20</v>
      </c>
      <c r="C19" s="33">
        <v>3384.317</v>
      </c>
      <c r="D19" s="24">
        <v>0</v>
      </c>
      <c r="E19" s="24">
        <v>0</v>
      </c>
      <c r="F19" s="24">
        <v>0</v>
      </c>
      <c r="G19" s="25">
        <f t="shared" si="0"/>
        <v>3384.317</v>
      </c>
      <c r="H19" s="24">
        <v>0</v>
      </c>
      <c r="I19" s="24">
        <v>0</v>
      </c>
      <c r="J19" s="24">
        <v>0</v>
      </c>
      <c r="K19" s="24">
        <v>0</v>
      </c>
      <c r="L19" s="26">
        <f t="shared" si="1"/>
        <v>0</v>
      </c>
      <c r="M19" s="19"/>
      <c r="N19" s="37"/>
    </row>
    <row r="20" spans="1:14" x14ac:dyDescent="0.25">
      <c r="A20" s="19"/>
      <c r="B20" s="22" t="s">
        <v>16</v>
      </c>
      <c r="C20" s="24">
        <v>0</v>
      </c>
      <c r="D20" s="24">
        <v>0</v>
      </c>
      <c r="E20" s="33">
        <v>1358.982</v>
      </c>
      <c r="F20" s="24">
        <v>0</v>
      </c>
      <c r="G20" s="25">
        <f t="shared" si="0"/>
        <v>1358.982</v>
      </c>
      <c r="H20" s="24">
        <v>0</v>
      </c>
      <c r="I20" s="24">
        <v>0</v>
      </c>
      <c r="J20" s="24">
        <v>0</v>
      </c>
      <c r="K20" s="24">
        <v>0</v>
      </c>
      <c r="L20" s="26">
        <f t="shared" si="1"/>
        <v>0</v>
      </c>
      <c r="M20" s="19"/>
      <c r="N20" s="37"/>
    </row>
    <row r="21" spans="1:14" ht="15.75" thickBot="1" x14ac:dyDescent="0.3">
      <c r="A21" s="19"/>
      <c r="B21" s="31" t="s">
        <v>23</v>
      </c>
      <c r="C21" s="32">
        <f>SUM(C7:C20)</f>
        <v>35969.792999999998</v>
      </c>
      <c r="D21" s="32">
        <f t="shared" ref="D21:G21" si="2">SUM(D7:D20)</f>
        <v>3934.3399999999997</v>
      </c>
      <c r="E21" s="32">
        <f t="shared" si="2"/>
        <v>6414.9709999999995</v>
      </c>
      <c r="F21" s="32">
        <f t="shared" si="2"/>
        <v>225.983</v>
      </c>
      <c r="G21" s="32">
        <f t="shared" si="2"/>
        <v>46545.087000000014</v>
      </c>
      <c r="H21" s="28">
        <v>0</v>
      </c>
      <c r="I21" s="28">
        <v>0</v>
      </c>
      <c r="J21" s="28">
        <v>0</v>
      </c>
      <c r="K21" s="28">
        <v>0</v>
      </c>
      <c r="L21" s="29">
        <f t="shared" si="1"/>
        <v>0</v>
      </c>
      <c r="M21" s="19"/>
    </row>
    <row r="22" spans="1:14" x14ac:dyDescent="0.25">
      <c r="A22" s="19"/>
      <c r="B22" s="52" t="s">
        <v>24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19"/>
    </row>
    <row r="23" spans="1:14" x14ac:dyDescent="0.25">
      <c r="A23" s="19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19"/>
    </row>
    <row r="24" spans="1:14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</sheetData>
  <mergeCells count="5">
    <mergeCell ref="B2:L3"/>
    <mergeCell ref="B5:B6"/>
    <mergeCell ref="C5:G5"/>
    <mergeCell ref="H5:L5"/>
    <mergeCell ref="B22:L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9</vt:i4>
      </vt:variant>
    </vt:vector>
  </HeadingPairs>
  <TitlesOfParts>
    <vt:vector size="21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август!Область_печати</vt:lpstr>
      <vt:lpstr>апрель!Область_печати</vt:lpstr>
      <vt:lpstr>декабрь!Область_печати</vt:lpstr>
      <vt:lpstr>июль!Область_печати</vt:lpstr>
      <vt:lpstr>июнь!Область_печати</vt:lpstr>
      <vt:lpstr>май!Область_печати</vt:lpstr>
      <vt:lpstr>ноябрь!Область_печати</vt:lpstr>
      <vt:lpstr>октябрь!Область_печати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Макс</cp:lastModifiedBy>
  <cp:lastPrinted>2021-07-09T09:18:00Z</cp:lastPrinted>
  <dcterms:created xsi:type="dcterms:W3CDTF">2015-06-05T18:19:34Z</dcterms:created>
  <dcterms:modified xsi:type="dcterms:W3CDTF">2022-01-10T11:30:18Z</dcterms:modified>
</cp:coreProperties>
</file>